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328"/>
  </bookViews>
  <sheets>
    <sheet name="Razhodi" sheetId="1" r:id="rId1"/>
    <sheet name="Prihodi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47" i="2" l="1"/>
  <c r="M41" i="2"/>
  <c r="M40" i="2"/>
  <c r="L39" i="2"/>
  <c r="K39" i="2"/>
  <c r="J39" i="2"/>
  <c r="I39" i="2"/>
  <c r="H39" i="2"/>
  <c r="G39" i="2"/>
  <c r="F39" i="2"/>
  <c r="E39" i="2"/>
  <c r="M39" i="2" s="1"/>
  <c r="D39" i="2"/>
  <c r="C39" i="2"/>
  <c r="M38" i="2"/>
  <c r="M37" i="2"/>
  <c r="L36" i="2"/>
  <c r="K36" i="2"/>
  <c r="J36" i="2"/>
  <c r="J32" i="2" s="1"/>
  <c r="I36" i="2"/>
  <c r="H36" i="2"/>
  <c r="G36" i="2"/>
  <c r="F36" i="2"/>
  <c r="F32" i="2" s="1"/>
  <c r="E36" i="2"/>
  <c r="D36" i="2"/>
  <c r="C36" i="2"/>
  <c r="M36" i="2" s="1"/>
  <c r="M35" i="2"/>
  <c r="M34" i="2"/>
  <c r="L33" i="2"/>
  <c r="L32" i="2" s="1"/>
  <c r="K33" i="2"/>
  <c r="J33" i="2"/>
  <c r="I33" i="2"/>
  <c r="H33" i="2"/>
  <c r="H32" i="2" s="1"/>
  <c r="G33" i="2"/>
  <c r="G32" i="2" s="1"/>
  <c r="F33" i="2"/>
  <c r="E33" i="2"/>
  <c r="D33" i="2"/>
  <c r="D32" i="2" s="1"/>
  <c r="C33" i="2"/>
  <c r="M33" i="2" s="1"/>
  <c r="I32" i="2"/>
  <c r="E32" i="2"/>
  <c r="M31" i="2"/>
  <c r="M30" i="2"/>
  <c r="L29" i="2"/>
  <c r="K29" i="2"/>
  <c r="J29" i="2"/>
  <c r="I29" i="2"/>
  <c r="H29" i="2"/>
  <c r="G29" i="2"/>
  <c r="F29" i="2"/>
  <c r="F16" i="2" s="1"/>
  <c r="E29" i="2"/>
  <c r="D29" i="2"/>
  <c r="C29" i="2"/>
  <c r="M29" i="2" s="1"/>
  <c r="M28" i="2"/>
  <c r="M27" i="2"/>
  <c r="L26" i="2"/>
  <c r="K26" i="2"/>
  <c r="J26" i="2"/>
  <c r="I26" i="2"/>
  <c r="H26" i="2"/>
  <c r="G26" i="2"/>
  <c r="F26" i="2"/>
  <c r="E26" i="2"/>
  <c r="D26" i="2"/>
  <c r="C26" i="2"/>
  <c r="M26" i="2" s="1"/>
  <c r="M25" i="2"/>
  <c r="M24" i="2"/>
  <c r="L23" i="2"/>
  <c r="L16" i="2" s="1"/>
  <c r="K23" i="2"/>
  <c r="J23" i="2"/>
  <c r="J16" i="2" s="1"/>
  <c r="I23" i="2"/>
  <c r="I16" i="2" s="1"/>
  <c r="H23" i="2"/>
  <c r="H16" i="2" s="1"/>
  <c r="G23" i="2"/>
  <c r="F23" i="2"/>
  <c r="E23" i="2"/>
  <c r="E16" i="2" s="1"/>
  <c r="D23" i="2"/>
  <c r="M23" i="2" s="1"/>
  <c r="C23" i="2"/>
  <c r="M22" i="2"/>
  <c r="M21" i="2"/>
  <c r="M20" i="2"/>
  <c r="M19" i="2"/>
  <c r="L18" i="2"/>
  <c r="K18" i="2"/>
  <c r="J18" i="2"/>
  <c r="I18" i="2"/>
  <c r="H18" i="2"/>
  <c r="G18" i="2"/>
  <c r="F18" i="2"/>
  <c r="E18" i="2"/>
  <c r="D18" i="2"/>
  <c r="C18" i="2"/>
  <c r="M18" i="2" s="1"/>
  <c r="M17" i="2"/>
  <c r="K16" i="2"/>
  <c r="G16" i="2"/>
  <c r="C16" i="2"/>
  <c r="M15" i="2"/>
  <c r="M14" i="2"/>
  <c r="M13" i="2"/>
  <c r="M12" i="2"/>
  <c r="M11" i="2"/>
  <c r="M10" i="2"/>
  <c r="M9" i="2"/>
  <c r="M8" i="2"/>
  <c r="M7" i="2"/>
  <c r="M6" i="2"/>
  <c r="L5" i="2"/>
  <c r="K5" i="2"/>
  <c r="J5" i="2"/>
  <c r="I5" i="2"/>
  <c r="H5" i="2"/>
  <c r="G5" i="2"/>
  <c r="F5" i="2"/>
  <c r="E5" i="2"/>
  <c r="D5" i="2"/>
  <c r="M5" i="2" s="1"/>
  <c r="C5" i="2"/>
  <c r="C32" i="2" l="1"/>
  <c r="M32" i="2" s="1"/>
  <c r="D16" i="2"/>
  <c r="M16" i="2" s="1"/>
  <c r="F635" i="1"/>
  <c r="F634" i="1"/>
  <c r="F633" i="1"/>
  <c r="F632" i="1"/>
  <c r="E632" i="1"/>
  <c r="D632" i="1"/>
  <c r="C632" i="1"/>
  <c r="F630" i="1"/>
  <c r="F628" i="1"/>
  <c r="F626" i="1"/>
  <c r="F625" i="1"/>
  <c r="F624" i="1"/>
  <c r="E624" i="1"/>
  <c r="D624" i="1"/>
  <c r="C624" i="1"/>
  <c r="F622" i="1"/>
  <c r="F621" i="1"/>
  <c r="F620" i="1"/>
  <c r="F619" i="1"/>
  <c r="F618" i="1"/>
  <c r="F617" i="1"/>
  <c r="F616" i="1"/>
  <c r="E615" i="1"/>
  <c r="F615" i="1" s="1"/>
  <c r="D615" i="1"/>
  <c r="C615" i="1"/>
  <c r="F613" i="1"/>
  <c r="F611" i="1"/>
  <c r="F609" i="1"/>
  <c r="F608" i="1"/>
  <c r="F607" i="1"/>
  <c r="F605" i="1"/>
  <c r="F603" i="1"/>
  <c r="F601" i="1"/>
  <c r="F600" i="1"/>
  <c r="F599" i="1"/>
  <c r="F597" i="1"/>
  <c r="F596" i="1"/>
  <c r="F595" i="1"/>
  <c r="F594" i="1"/>
  <c r="F593" i="1"/>
  <c r="E592" i="1"/>
  <c r="D592" i="1"/>
  <c r="C592" i="1"/>
  <c r="F592" i="1" s="1"/>
  <c r="F590" i="1"/>
  <c r="F589" i="1"/>
  <c r="F588" i="1"/>
  <c r="F587" i="1"/>
  <c r="E586" i="1"/>
  <c r="D586" i="1"/>
  <c r="C586" i="1"/>
  <c r="F586" i="1" s="1"/>
  <c r="E585" i="1"/>
  <c r="D585" i="1"/>
  <c r="C585" i="1"/>
  <c r="F585" i="1" s="1"/>
  <c r="E583" i="1"/>
  <c r="D583" i="1"/>
  <c r="C583" i="1"/>
  <c r="F583" i="1" s="1"/>
  <c r="D582" i="1"/>
  <c r="C582" i="1"/>
  <c r="F578" i="1"/>
  <c r="F577" i="1"/>
  <c r="F576" i="1"/>
  <c r="E575" i="1"/>
  <c r="D575" i="1"/>
  <c r="C575" i="1"/>
  <c r="F575" i="1" s="1"/>
  <c r="F573" i="1"/>
  <c r="F571" i="1"/>
  <c r="F569" i="1"/>
  <c r="F568" i="1"/>
  <c r="E567" i="1"/>
  <c r="D567" i="1"/>
  <c r="D525" i="1" s="1"/>
  <c r="C567" i="1"/>
  <c r="F567" i="1" s="1"/>
  <c r="F565" i="1"/>
  <c r="F564" i="1"/>
  <c r="F563" i="1"/>
  <c r="F562" i="1"/>
  <c r="F561" i="1"/>
  <c r="F560" i="1"/>
  <c r="F559" i="1"/>
  <c r="F558" i="1"/>
  <c r="E558" i="1"/>
  <c r="D558" i="1"/>
  <c r="C558" i="1"/>
  <c r="C525" i="1" s="1"/>
  <c r="F556" i="1"/>
  <c r="F554" i="1"/>
  <c r="F552" i="1"/>
  <c r="F551" i="1"/>
  <c r="F550" i="1"/>
  <c r="F548" i="1"/>
  <c r="F546" i="1"/>
  <c r="F544" i="1"/>
  <c r="F543" i="1"/>
  <c r="F542" i="1"/>
  <c r="F540" i="1"/>
  <c r="F539" i="1"/>
  <c r="F538" i="1"/>
  <c r="F537" i="1"/>
  <c r="F536" i="1"/>
  <c r="E535" i="1"/>
  <c r="F535" i="1" s="1"/>
  <c r="D535" i="1"/>
  <c r="C535" i="1"/>
  <c r="F533" i="1"/>
  <c r="F532" i="1"/>
  <c r="F531" i="1"/>
  <c r="F530" i="1"/>
  <c r="E529" i="1"/>
  <c r="F529" i="1" s="1"/>
  <c r="D529" i="1"/>
  <c r="C529" i="1"/>
  <c r="E528" i="1"/>
  <c r="E526" i="1" s="1"/>
  <c r="D528" i="1"/>
  <c r="C528" i="1"/>
  <c r="D526" i="1"/>
  <c r="C526" i="1"/>
  <c r="F521" i="1"/>
  <c r="F520" i="1"/>
  <c r="F519" i="1"/>
  <c r="E518" i="1"/>
  <c r="D518" i="1"/>
  <c r="C518" i="1"/>
  <c r="F518" i="1" s="1"/>
  <c r="F516" i="1"/>
  <c r="F514" i="1"/>
  <c r="F512" i="1"/>
  <c r="F511" i="1"/>
  <c r="E510" i="1"/>
  <c r="E468" i="1" s="1"/>
  <c r="D510" i="1"/>
  <c r="C510" i="1"/>
  <c r="F510" i="1" s="1"/>
  <c r="F508" i="1"/>
  <c r="F507" i="1"/>
  <c r="F506" i="1"/>
  <c r="F505" i="1"/>
  <c r="F504" i="1"/>
  <c r="F503" i="1"/>
  <c r="F502" i="1"/>
  <c r="E501" i="1"/>
  <c r="D501" i="1"/>
  <c r="D468" i="1" s="1"/>
  <c r="C501" i="1"/>
  <c r="F501" i="1" s="1"/>
  <c r="F499" i="1"/>
  <c r="F497" i="1"/>
  <c r="F495" i="1"/>
  <c r="F494" i="1"/>
  <c r="F493" i="1"/>
  <c r="F491" i="1"/>
  <c r="F489" i="1"/>
  <c r="F487" i="1"/>
  <c r="F486" i="1"/>
  <c r="F485" i="1"/>
  <c r="F483" i="1"/>
  <c r="F482" i="1"/>
  <c r="F481" i="1"/>
  <c r="F480" i="1"/>
  <c r="F479" i="1"/>
  <c r="F478" i="1"/>
  <c r="E478" i="1"/>
  <c r="D478" i="1"/>
  <c r="C478" i="1"/>
  <c r="F476" i="1"/>
  <c r="F475" i="1"/>
  <c r="F474" i="1"/>
  <c r="F473" i="1"/>
  <c r="F472" i="1"/>
  <c r="E472" i="1"/>
  <c r="D472" i="1"/>
  <c r="C472" i="1"/>
  <c r="F471" i="1"/>
  <c r="E471" i="1"/>
  <c r="D471" i="1"/>
  <c r="C471" i="1"/>
  <c r="F469" i="1"/>
  <c r="E469" i="1"/>
  <c r="D469" i="1"/>
  <c r="C469" i="1"/>
  <c r="F464" i="1"/>
  <c r="F463" i="1"/>
  <c r="F462" i="1"/>
  <c r="E461" i="1"/>
  <c r="F461" i="1" s="1"/>
  <c r="D461" i="1"/>
  <c r="C461" i="1"/>
  <c r="F459" i="1"/>
  <c r="F457" i="1"/>
  <c r="F455" i="1"/>
  <c r="F454" i="1"/>
  <c r="E453" i="1"/>
  <c r="F453" i="1" s="1"/>
  <c r="D453" i="1"/>
  <c r="C453" i="1"/>
  <c r="F451" i="1"/>
  <c r="F450" i="1"/>
  <c r="F449" i="1"/>
  <c r="F448" i="1"/>
  <c r="F447" i="1"/>
  <c r="F446" i="1"/>
  <c r="F445" i="1"/>
  <c r="E444" i="1"/>
  <c r="E411" i="1" s="1"/>
  <c r="D444" i="1"/>
  <c r="D411" i="1" s="1"/>
  <c r="C444" i="1"/>
  <c r="F444" i="1" s="1"/>
  <c r="F442" i="1"/>
  <c r="F440" i="1"/>
  <c r="F438" i="1"/>
  <c r="F437" i="1"/>
  <c r="F436" i="1"/>
  <c r="F434" i="1"/>
  <c r="F432" i="1"/>
  <c r="F430" i="1"/>
  <c r="F429" i="1"/>
  <c r="F428" i="1"/>
  <c r="F426" i="1"/>
  <c r="F425" i="1"/>
  <c r="F424" i="1"/>
  <c r="F423" i="1"/>
  <c r="F422" i="1"/>
  <c r="E421" i="1"/>
  <c r="D421" i="1"/>
  <c r="C421" i="1"/>
  <c r="F421" i="1" s="1"/>
  <c r="F419" i="1"/>
  <c r="F418" i="1"/>
  <c r="F417" i="1"/>
  <c r="F416" i="1"/>
  <c r="E415" i="1"/>
  <c r="D415" i="1"/>
  <c r="C415" i="1"/>
  <c r="F415" i="1" s="1"/>
  <c r="E414" i="1"/>
  <c r="D414" i="1"/>
  <c r="C414" i="1"/>
  <c r="F414" i="1" s="1"/>
  <c r="E412" i="1"/>
  <c r="D412" i="1"/>
  <c r="F407" i="1"/>
  <c r="F406" i="1"/>
  <c r="F405" i="1"/>
  <c r="F404" i="1"/>
  <c r="E404" i="1"/>
  <c r="D404" i="1"/>
  <c r="C404" i="1"/>
  <c r="F402" i="1"/>
  <c r="F400" i="1"/>
  <c r="F398" i="1"/>
  <c r="F397" i="1"/>
  <c r="F396" i="1"/>
  <c r="E396" i="1"/>
  <c r="D396" i="1"/>
  <c r="C396" i="1"/>
  <c r="C354" i="1" s="1"/>
  <c r="F394" i="1"/>
  <c r="F393" i="1"/>
  <c r="F392" i="1"/>
  <c r="F391" i="1"/>
  <c r="F390" i="1"/>
  <c r="F389" i="1"/>
  <c r="F388" i="1"/>
  <c r="E387" i="1"/>
  <c r="F387" i="1" s="1"/>
  <c r="D387" i="1"/>
  <c r="C387" i="1"/>
  <c r="F385" i="1"/>
  <c r="F383" i="1"/>
  <c r="F381" i="1"/>
  <c r="F380" i="1"/>
  <c r="F379" i="1"/>
  <c r="F377" i="1"/>
  <c r="F375" i="1"/>
  <c r="F373" i="1"/>
  <c r="F372" i="1"/>
  <c r="F371" i="1"/>
  <c r="F369" i="1"/>
  <c r="F368" i="1"/>
  <c r="F367" i="1"/>
  <c r="F366" i="1"/>
  <c r="F365" i="1"/>
  <c r="E364" i="1"/>
  <c r="D364" i="1"/>
  <c r="C364" i="1"/>
  <c r="F364" i="1" s="1"/>
  <c r="F362" i="1"/>
  <c r="F361" i="1"/>
  <c r="F360" i="1"/>
  <c r="F359" i="1"/>
  <c r="E358" i="1"/>
  <c r="D358" i="1"/>
  <c r="C358" i="1"/>
  <c r="F358" i="1" s="1"/>
  <c r="E357" i="1"/>
  <c r="D357" i="1"/>
  <c r="C357" i="1"/>
  <c r="F357" i="1" s="1"/>
  <c r="E355" i="1"/>
  <c r="D355" i="1"/>
  <c r="D354" i="1" s="1"/>
  <c r="C355" i="1"/>
  <c r="F355" i="1" s="1"/>
  <c r="F350" i="1"/>
  <c r="F349" i="1"/>
  <c r="F348" i="1"/>
  <c r="E347" i="1"/>
  <c r="D347" i="1"/>
  <c r="C347" i="1"/>
  <c r="F347" i="1" s="1"/>
  <c r="F345" i="1"/>
  <c r="F343" i="1"/>
  <c r="F341" i="1"/>
  <c r="F340" i="1"/>
  <c r="E339" i="1"/>
  <c r="D339" i="1"/>
  <c r="D297" i="1" s="1"/>
  <c r="C339" i="1"/>
  <c r="F339" i="1" s="1"/>
  <c r="F337" i="1"/>
  <c r="F336" i="1"/>
  <c r="F335" i="1"/>
  <c r="F334" i="1"/>
  <c r="F333" i="1"/>
  <c r="F332" i="1"/>
  <c r="F331" i="1"/>
  <c r="F330" i="1"/>
  <c r="E330" i="1"/>
  <c r="D330" i="1"/>
  <c r="C330" i="1"/>
  <c r="C297" i="1" s="1"/>
  <c r="F328" i="1"/>
  <c r="F326" i="1"/>
  <c r="F324" i="1"/>
  <c r="F323" i="1"/>
  <c r="F322" i="1"/>
  <c r="F320" i="1"/>
  <c r="F318" i="1"/>
  <c r="F316" i="1"/>
  <c r="F315" i="1"/>
  <c r="F314" i="1"/>
  <c r="F312" i="1"/>
  <c r="F311" i="1"/>
  <c r="F310" i="1"/>
  <c r="F309" i="1"/>
  <c r="F308" i="1"/>
  <c r="E307" i="1"/>
  <c r="F307" i="1" s="1"/>
  <c r="D307" i="1"/>
  <c r="C307" i="1"/>
  <c r="F305" i="1"/>
  <c r="F304" i="1"/>
  <c r="F303" i="1"/>
  <c r="F302" i="1"/>
  <c r="E301" i="1"/>
  <c r="F301" i="1" s="1"/>
  <c r="D301" i="1"/>
  <c r="C301" i="1"/>
  <c r="E300" i="1"/>
  <c r="F300" i="1" s="1"/>
  <c r="D300" i="1"/>
  <c r="C300" i="1"/>
  <c r="E298" i="1"/>
  <c r="F298" i="1" s="1"/>
  <c r="D298" i="1"/>
  <c r="C298" i="1"/>
  <c r="F293" i="1"/>
  <c r="F292" i="1"/>
  <c r="F291" i="1"/>
  <c r="E290" i="1"/>
  <c r="D290" i="1"/>
  <c r="C290" i="1"/>
  <c r="F290" i="1" s="1"/>
  <c r="F288" i="1"/>
  <c r="F286" i="1"/>
  <c r="F284" i="1"/>
  <c r="F283" i="1"/>
  <c r="E282" i="1"/>
  <c r="E240" i="1" s="1"/>
  <c r="D282" i="1"/>
  <c r="C282" i="1"/>
  <c r="F282" i="1" s="1"/>
  <c r="F280" i="1"/>
  <c r="F279" i="1"/>
  <c r="F278" i="1"/>
  <c r="F277" i="1"/>
  <c r="F276" i="1"/>
  <c r="F275" i="1"/>
  <c r="F274" i="1"/>
  <c r="E273" i="1"/>
  <c r="D273" i="1"/>
  <c r="D240" i="1" s="1"/>
  <c r="C273" i="1"/>
  <c r="F273" i="1" s="1"/>
  <c r="F271" i="1"/>
  <c r="F269" i="1"/>
  <c r="F267" i="1"/>
  <c r="F266" i="1"/>
  <c r="F265" i="1"/>
  <c r="F263" i="1"/>
  <c r="F261" i="1"/>
  <c r="F259" i="1"/>
  <c r="F258" i="1"/>
  <c r="F257" i="1"/>
  <c r="F255" i="1"/>
  <c r="F254" i="1"/>
  <c r="F253" i="1"/>
  <c r="F252" i="1"/>
  <c r="F251" i="1"/>
  <c r="F250" i="1"/>
  <c r="E250" i="1"/>
  <c r="D250" i="1"/>
  <c r="C250" i="1"/>
  <c r="F248" i="1"/>
  <c r="F247" i="1"/>
  <c r="F246" i="1"/>
  <c r="F245" i="1"/>
  <c r="F244" i="1"/>
  <c r="E244" i="1"/>
  <c r="D244" i="1"/>
  <c r="C244" i="1"/>
  <c r="F243" i="1"/>
  <c r="E243" i="1"/>
  <c r="D243" i="1"/>
  <c r="C243" i="1"/>
  <c r="F241" i="1"/>
  <c r="E241" i="1"/>
  <c r="D241" i="1"/>
  <c r="C241" i="1"/>
  <c r="F236" i="1"/>
  <c r="F235" i="1"/>
  <c r="F234" i="1"/>
  <c r="E233" i="1"/>
  <c r="F233" i="1" s="1"/>
  <c r="D233" i="1"/>
  <c r="C233" i="1"/>
  <c r="F231" i="1"/>
  <c r="F229" i="1"/>
  <c r="F227" i="1"/>
  <c r="F226" i="1"/>
  <c r="E225" i="1"/>
  <c r="F225" i="1" s="1"/>
  <c r="D225" i="1"/>
  <c r="C225" i="1"/>
  <c r="F223" i="1"/>
  <c r="F222" i="1"/>
  <c r="F221" i="1"/>
  <c r="F220" i="1"/>
  <c r="F219" i="1"/>
  <c r="F218" i="1"/>
  <c r="F217" i="1"/>
  <c r="E216" i="1"/>
  <c r="E183" i="1" s="1"/>
  <c r="D216" i="1"/>
  <c r="D45" i="1" s="1"/>
  <c r="C216" i="1"/>
  <c r="F216" i="1" s="1"/>
  <c r="F214" i="1"/>
  <c r="F212" i="1"/>
  <c r="F210" i="1"/>
  <c r="F209" i="1"/>
  <c r="F208" i="1"/>
  <c r="F206" i="1"/>
  <c r="F204" i="1"/>
  <c r="F202" i="1"/>
  <c r="F201" i="1"/>
  <c r="F200" i="1"/>
  <c r="F198" i="1"/>
  <c r="F197" i="1"/>
  <c r="F196" i="1"/>
  <c r="F195" i="1"/>
  <c r="F194" i="1"/>
  <c r="E193" i="1"/>
  <c r="D193" i="1"/>
  <c r="C193" i="1"/>
  <c r="F193" i="1" s="1"/>
  <c r="F191" i="1"/>
  <c r="F190" i="1"/>
  <c r="F189" i="1"/>
  <c r="F188" i="1"/>
  <c r="E187" i="1"/>
  <c r="D187" i="1"/>
  <c r="C187" i="1"/>
  <c r="F187" i="1" s="1"/>
  <c r="E186" i="1"/>
  <c r="D186" i="1"/>
  <c r="C186" i="1"/>
  <c r="F186" i="1" s="1"/>
  <c r="E184" i="1"/>
  <c r="D184" i="1"/>
  <c r="C184" i="1"/>
  <c r="F184" i="1" s="1"/>
  <c r="F179" i="1"/>
  <c r="F178" i="1"/>
  <c r="F177" i="1"/>
  <c r="F176" i="1"/>
  <c r="E176" i="1"/>
  <c r="D176" i="1"/>
  <c r="C176" i="1"/>
  <c r="F174" i="1"/>
  <c r="F172" i="1"/>
  <c r="F170" i="1"/>
  <c r="F169" i="1"/>
  <c r="F168" i="1"/>
  <c r="E168" i="1"/>
  <c r="D168" i="1"/>
  <c r="C168" i="1"/>
  <c r="C126" i="1" s="1"/>
  <c r="F166" i="1"/>
  <c r="F165" i="1"/>
  <c r="F164" i="1"/>
  <c r="F163" i="1"/>
  <c r="F162" i="1"/>
  <c r="F161" i="1"/>
  <c r="F160" i="1"/>
  <c r="E159" i="1"/>
  <c r="F159" i="1" s="1"/>
  <c r="D159" i="1"/>
  <c r="C159" i="1"/>
  <c r="F157" i="1"/>
  <c r="F155" i="1"/>
  <c r="F153" i="1"/>
  <c r="F152" i="1"/>
  <c r="F151" i="1"/>
  <c r="F149" i="1"/>
  <c r="F147" i="1"/>
  <c r="F145" i="1"/>
  <c r="F144" i="1"/>
  <c r="F143" i="1"/>
  <c r="F141" i="1"/>
  <c r="F140" i="1"/>
  <c r="F139" i="1"/>
  <c r="F138" i="1"/>
  <c r="F137" i="1"/>
  <c r="E136" i="1"/>
  <c r="D136" i="1"/>
  <c r="D22" i="1" s="1"/>
  <c r="C136" i="1"/>
  <c r="F136" i="1" s="1"/>
  <c r="F134" i="1"/>
  <c r="F133" i="1"/>
  <c r="F132" i="1"/>
  <c r="F131" i="1"/>
  <c r="E130" i="1"/>
  <c r="D130" i="1"/>
  <c r="D16" i="1" s="1"/>
  <c r="C130" i="1"/>
  <c r="F130" i="1" s="1"/>
  <c r="E129" i="1"/>
  <c r="D129" i="1"/>
  <c r="D15" i="1" s="1"/>
  <c r="C129" i="1"/>
  <c r="F129" i="1" s="1"/>
  <c r="E127" i="1"/>
  <c r="D127" i="1"/>
  <c r="D13" i="1" s="1"/>
  <c r="C127" i="1"/>
  <c r="F127" i="1" s="1"/>
  <c r="F122" i="1"/>
  <c r="F121" i="1"/>
  <c r="F120" i="1"/>
  <c r="E119" i="1"/>
  <c r="D119" i="1"/>
  <c r="D62" i="1" s="1"/>
  <c r="C119" i="1"/>
  <c r="F119" i="1" s="1"/>
  <c r="F117" i="1"/>
  <c r="F115" i="1"/>
  <c r="F113" i="1"/>
  <c r="F112" i="1"/>
  <c r="E111" i="1"/>
  <c r="D111" i="1"/>
  <c r="D69" i="1" s="1"/>
  <c r="C111" i="1"/>
  <c r="F111" i="1" s="1"/>
  <c r="F109" i="1"/>
  <c r="F108" i="1"/>
  <c r="F107" i="1"/>
  <c r="F106" i="1"/>
  <c r="F105" i="1"/>
  <c r="F104" i="1"/>
  <c r="F103" i="1"/>
  <c r="F102" i="1"/>
  <c r="E102" i="1"/>
  <c r="D102" i="1"/>
  <c r="C102" i="1"/>
  <c r="C69" i="1" s="1"/>
  <c r="F100" i="1"/>
  <c r="F98" i="1"/>
  <c r="F96" i="1"/>
  <c r="F95" i="1"/>
  <c r="F94" i="1"/>
  <c r="F92" i="1"/>
  <c r="F90" i="1"/>
  <c r="F88" i="1"/>
  <c r="F87" i="1"/>
  <c r="F86" i="1"/>
  <c r="F84" i="1"/>
  <c r="F83" i="1"/>
  <c r="F82" i="1"/>
  <c r="F81" i="1"/>
  <c r="F80" i="1"/>
  <c r="E79" i="1"/>
  <c r="E70" i="1" s="1"/>
  <c r="D79" i="1"/>
  <c r="C79" i="1"/>
  <c r="F77" i="1"/>
  <c r="F76" i="1"/>
  <c r="F75" i="1"/>
  <c r="F74" i="1"/>
  <c r="E73" i="1"/>
  <c r="F73" i="1" s="1"/>
  <c r="D73" i="1"/>
  <c r="C73" i="1"/>
  <c r="E72" i="1"/>
  <c r="F72" i="1" s="1"/>
  <c r="D72" i="1"/>
  <c r="C72" i="1"/>
  <c r="D70" i="1"/>
  <c r="C70" i="1"/>
  <c r="E65" i="1"/>
  <c r="F65" i="1" s="1"/>
  <c r="D65" i="1"/>
  <c r="C65" i="1"/>
  <c r="E64" i="1"/>
  <c r="F64" i="1" s="1"/>
  <c r="D64" i="1"/>
  <c r="C64" i="1"/>
  <c r="E63" i="1"/>
  <c r="F63" i="1" s="1"/>
  <c r="D63" i="1"/>
  <c r="C63" i="1"/>
  <c r="E62" i="1"/>
  <c r="E60" i="1"/>
  <c r="F60" i="1" s="1"/>
  <c r="D60" i="1"/>
  <c r="C60" i="1"/>
  <c r="E58" i="1"/>
  <c r="F58" i="1" s="1"/>
  <c r="D58" i="1"/>
  <c r="C58" i="1"/>
  <c r="E56" i="1"/>
  <c r="F56" i="1" s="1"/>
  <c r="D56" i="1"/>
  <c r="C56" i="1"/>
  <c r="E55" i="1"/>
  <c r="F55" i="1" s="1"/>
  <c r="D55" i="1"/>
  <c r="C55" i="1"/>
  <c r="E54" i="1"/>
  <c r="E52" i="1"/>
  <c r="F52" i="1" s="1"/>
  <c r="D52" i="1"/>
  <c r="C52" i="1"/>
  <c r="E51" i="1"/>
  <c r="F51" i="1" s="1"/>
  <c r="D51" i="1"/>
  <c r="C51" i="1"/>
  <c r="E50" i="1"/>
  <c r="F50" i="1" s="1"/>
  <c r="D50" i="1"/>
  <c r="C50" i="1"/>
  <c r="E49" i="1"/>
  <c r="F49" i="1" s="1"/>
  <c r="D49" i="1"/>
  <c r="C49" i="1"/>
  <c r="E48" i="1"/>
  <c r="F48" i="1" s="1"/>
  <c r="D48" i="1"/>
  <c r="C48" i="1"/>
  <c r="E47" i="1"/>
  <c r="F47" i="1" s="1"/>
  <c r="D47" i="1"/>
  <c r="C47" i="1"/>
  <c r="E46" i="1"/>
  <c r="F46" i="1" s="1"/>
  <c r="D46" i="1"/>
  <c r="C46" i="1"/>
  <c r="E45" i="1"/>
  <c r="E43" i="1"/>
  <c r="F43" i="1" s="1"/>
  <c r="D43" i="1"/>
  <c r="C43" i="1"/>
  <c r="E41" i="1"/>
  <c r="F41" i="1" s="1"/>
  <c r="D41" i="1"/>
  <c r="C41" i="1"/>
  <c r="E39" i="1"/>
  <c r="F39" i="1" s="1"/>
  <c r="D39" i="1"/>
  <c r="C39" i="1"/>
  <c r="E38" i="1"/>
  <c r="F38" i="1" s="1"/>
  <c r="D38" i="1"/>
  <c r="C38" i="1"/>
  <c r="E37" i="1"/>
  <c r="F37" i="1" s="1"/>
  <c r="D37" i="1"/>
  <c r="C37" i="1"/>
  <c r="E35" i="1"/>
  <c r="F35" i="1" s="1"/>
  <c r="D35" i="1"/>
  <c r="C35" i="1"/>
  <c r="E33" i="1"/>
  <c r="F33" i="1" s="1"/>
  <c r="D33" i="1"/>
  <c r="C33" i="1"/>
  <c r="E31" i="1"/>
  <c r="F31" i="1" s="1"/>
  <c r="D31" i="1"/>
  <c r="C31" i="1"/>
  <c r="E30" i="1"/>
  <c r="F30" i="1" s="1"/>
  <c r="D30" i="1"/>
  <c r="C30" i="1"/>
  <c r="E29" i="1"/>
  <c r="F29" i="1" s="1"/>
  <c r="D29" i="1"/>
  <c r="C29" i="1"/>
  <c r="E27" i="1"/>
  <c r="F27" i="1" s="1"/>
  <c r="D27" i="1"/>
  <c r="C27" i="1"/>
  <c r="E26" i="1"/>
  <c r="F26" i="1" s="1"/>
  <c r="D26" i="1"/>
  <c r="C26" i="1"/>
  <c r="E25" i="1"/>
  <c r="F25" i="1" s="1"/>
  <c r="D25" i="1"/>
  <c r="C25" i="1"/>
  <c r="E24" i="1"/>
  <c r="F24" i="1" s="1"/>
  <c r="D24" i="1"/>
  <c r="C24" i="1"/>
  <c r="E23" i="1"/>
  <c r="F23" i="1" s="1"/>
  <c r="D23" i="1"/>
  <c r="C23" i="1"/>
  <c r="E22" i="1"/>
  <c r="E20" i="1"/>
  <c r="F20" i="1" s="1"/>
  <c r="D20" i="1"/>
  <c r="C20" i="1"/>
  <c r="E19" i="1"/>
  <c r="F19" i="1" s="1"/>
  <c r="D19" i="1"/>
  <c r="C19" i="1"/>
  <c r="E18" i="1"/>
  <c r="F18" i="1" s="1"/>
  <c r="D18" i="1"/>
  <c r="C18" i="1"/>
  <c r="E17" i="1"/>
  <c r="F17" i="1" s="1"/>
  <c r="D17" i="1"/>
  <c r="C17" i="1"/>
  <c r="E16" i="1"/>
  <c r="E15" i="1"/>
  <c r="F526" i="1" l="1"/>
  <c r="E525" i="1"/>
  <c r="E69" i="1"/>
  <c r="F69" i="1" s="1"/>
  <c r="E13" i="1"/>
  <c r="F70" i="1"/>
  <c r="F525" i="1"/>
  <c r="F582" i="1"/>
  <c r="C183" i="1"/>
  <c r="E297" i="1"/>
  <c r="F297" i="1" s="1"/>
  <c r="F79" i="1"/>
  <c r="E126" i="1"/>
  <c r="D183" i="1"/>
  <c r="C240" i="1"/>
  <c r="F240" i="1" s="1"/>
  <c r="E354" i="1"/>
  <c r="F354" i="1" s="1"/>
  <c r="C468" i="1"/>
  <c r="F468" i="1" s="1"/>
  <c r="F528" i="1"/>
  <c r="E582" i="1"/>
  <c r="D126" i="1"/>
  <c r="D12" i="1" s="1"/>
  <c r="C15" i="1"/>
  <c r="F15" i="1" s="1"/>
  <c r="C16" i="1"/>
  <c r="F16" i="1" s="1"/>
  <c r="C22" i="1"/>
  <c r="F22" i="1" s="1"/>
  <c r="C45" i="1"/>
  <c r="F45" i="1" s="1"/>
  <c r="C54" i="1"/>
  <c r="F54" i="1" s="1"/>
  <c r="C62" i="1"/>
  <c r="F62" i="1" s="1"/>
  <c r="C412" i="1"/>
  <c r="D54" i="1"/>
  <c r="F183" i="1" l="1"/>
  <c r="F412" i="1"/>
  <c r="C411" i="1"/>
  <c r="F411" i="1" s="1"/>
  <c r="E12" i="1"/>
  <c r="C13" i="1"/>
  <c r="F13" i="1" s="1"/>
  <c r="F126" i="1"/>
  <c r="C12" i="1" l="1"/>
  <c r="F12" i="1" s="1"/>
</calcChain>
</file>

<file path=xl/sharedStrings.xml><?xml version="1.0" encoding="utf-8"?>
<sst xmlns="http://schemas.openxmlformats.org/spreadsheetml/2006/main" count="992" uniqueCount="191">
  <si>
    <t>МИНИСТЕРСТВО НА ОКОЛНАТА СРЕДА И ВОДИТЕ</t>
  </si>
  <si>
    <t>ОБЩО ПРОГРАМИ</t>
  </si>
  <si>
    <t>Показатели</t>
  </si>
  <si>
    <t>§</t>
  </si>
  <si>
    <t>Общо разходи</t>
  </si>
  <si>
    <t>Текуща издръжка</t>
  </si>
  <si>
    <t>Заплати и възнаграждения .за персонала, нает по трудови и служебни .правоотношения</t>
  </si>
  <si>
    <t>01-00</t>
  </si>
  <si>
    <t xml:space="preserve">в т.ч. допълнителни възнаграждения за постигнати резултати </t>
  </si>
  <si>
    <t xml:space="preserve">Заплати и възнаграждения на персонала нает по трудови правоотношения </t>
  </si>
  <si>
    <t>01-01</t>
  </si>
  <si>
    <t>в т.ч. допълнителни възнаграждения за постигнати резултати</t>
  </si>
  <si>
    <t>Заплати и възнаграждения на перонала, нает по служебни правоотношения</t>
  </si>
  <si>
    <t>01-02</t>
  </si>
  <si>
    <t>Други възнаграждения и плащания за персонала</t>
  </si>
  <si>
    <t>02-00</t>
  </si>
  <si>
    <t>За нещатен персонал нает по трудови правоотношения</t>
  </si>
  <si>
    <t>02=01</t>
  </si>
  <si>
    <t>За персонала по извънтрудови правооношения</t>
  </si>
  <si>
    <t>02=02</t>
  </si>
  <si>
    <t>Изплатени суми от СБКО на персонала, с характер на възнаграждение</t>
  </si>
  <si>
    <t>02=05</t>
  </si>
  <si>
    <t>Обезщетения за персонала, с характер на възнаграждение</t>
  </si>
  <si>
    <t>02=08</t>
  </si>
  <si>
    <t>Други плащания и възнаграждения</t>
  </si>
  <si>
    <t>02=09</t>
  </si>
  <si>
    <t>Осигурителни вноски от работодатели за ДОО</t>
  </si>
  <si>
    <t>05=51</t>
  </si>
  <si>
    <t>Здравно-осигурителни вноски от работодатели</t>
  </si>
  <si>
    <t>05=60</t>
  </si>
  <si>
    <t>Вноски за допълнително задължително осигуряване от работодатели</t>
  </si>
  <si>
    <t>05=80</t>
  </si>
  <si>
    <t>Издръжка</t>
  </si>
  <si>
    <t>10-00</t>
  </si>
  <si>
    <t>Платени данъци, такси и административни санкции</t>
  </si>
  <si>
    <t>19-00</t>
  </si>
  <si>
    <t>Разходи за лихви по заеми от банки и други финансови институции от чужбина</t>
  </si>
  <si>
    <t>27-00</t>
  </si>
  <si>
    <t>45-00</t>
  </si>
  <si>
    <t>Членски внос в международни организации</t>
  </si>
  <si>
    <t>46-00</t>
  </si>
  <si>
    <t>Основен ремонт на ДМА</t>
  </si>
  <si>
    <t>51-00</t>
  </si>
  <si>
    <t>Придобиване на ДМА</t>
  </si>
  <si>
    <t>52-00</t>
  </si>
  <si>
    <t>Придобиване на компютри и хардуер</t>
  </si>
  <si>
    <t>52=01</t>
  </si>
  <si>
    <t>Придобиване на сгради</t>
  </si>
  <si>
    <t>52=02</t>
  </si>
  <si>
    <t>Придобиване на друго оборудване, машини и съоръжения</t>
  </si>
  <si>
    <t>52=03</t>
  </si>
  <si>
    <t>Придобиване на транспортни средства</t>
  </si>
  <si>
    <t>52=04</t>
  </si>
  <si>
    <t>Придобиване на стопански инвентар</t>
  </si>
  <si>
    <t>52=05</t>
  </si>
  <si>
    <t>Изграждане на инфраструктурни обекти</t>
  </si>
  <si>
    <t>52=06</t>
  </si>
  <si>
    <t>Придобиване на други ДМА</t>
  </si>
  <si>
    <t>52=19</t>
  </si>
  <si>
    <t>Придобиване на НДА</t>
  </si>
  <si>
    <t>53=00</t>
  </si>
  <si>
    <t>Придобиване на програмни  продукти и лицензи за програмни продукти</t>
  </si>
  <si>
    <t>53=01</t>
  </si>
  <si>
    <t>Придобиване на други НДА</t>
  </si>
  <si>
    <t>53=09</t>
  </si>
  <si>
    <t>Придобиване на земя</t>
  </si>
  <si>
    <t>54-00</t>
  </si>
  <si>
    <t>Капиталови трансфери</t>
  </si>
  <si>
    <t>55-00</t>
  </si>
  <si>
    <t>Щатни бройки</t>
  </si>
  <si>
    <t>по трудови правоотношения</t>
  </si>
  <si>
    <t>по служебни правоотношения</t>
  </si>
  <si>
    <t>Извънщатни бройки</t>
  </si>
  <si>
    <t>Програма 5 "Информиране, участие на обществеността в процеса на вземане на решения и прилагане на механизмите за контрол"</t>
  </si>
  <si>
    <t>Програма 6 "Оценка и управление на въздействието върху околната среда"</t>
  </si>
  <si>
    <t>Програма 7 "Управление на дейностите по изменение на климата"</t>
  </si>
  <si>
    <t>Програма 8 "Национална система за мониторинг на околната среда и информационна обезпеченост"</t>
  </si>
  <si>
    <t>Бюджет</t>
  </si>
  <si>
    <t>Дейност от ЕБК</t>
  </si>
  <si>
    <t>ПУДООС</t>
  </si>
  <si>
    <t>ВСИЧКО</t>
  </si>
  <si>
    <t xml:space="preserve">Изготвил: </t>
  </si>
  <si>
    <t>Ива Таланова - директор на дирекция ФУ</t>
  </si>
  <si>
    <t xml:space="preserve">                    УТВЪРДИЛ:</t>
  </si>
  <si>
    <t>Ирена Кръстева - главен експерт, отдел "Бюджет", дирекция ФУ</t>
  </si>
  <si>
    <t>Съгласували:</t>
  </si>
  <si>
    <t>Румяна Ковачева - началник отдел "Бюджет", дирекция ФУ</t>
  </si>
  <si>
    <t>Параграф/  Подпараграф</t>
  </si>
  <si>
    <t>Оценка, управление и опазване на водите на Република България</t>
  </si>
  <si>
    <t>Интегрирана система за управление на отпадъците и опазване на почвите</t>
  </si>
  <si>
    <t>Намаляване на вредните емисии в атмосферата и подобряване качеството на атмосферния въздух</t>
  </si>
  <si>
    <t>Информиране, участие на обществеността в процеса на вземане на решения и прилагане на механизмите за контрол</t>
  </si>
  <si>
    <t>Оценка и управление на въздействието върху околната среда</t>
  </si>
  <si>
    <t>Управление на дейностите по изменение на климата</t>
  </si>
  <si>
    <t>Национална система за мониторинг на околната среда и информационна обезпеченост</t>
  </si>
  <si>
    <t>Администрация</t>
  </si>
  <si>
    <t>Общо приходи в лева</t>
  </si>
  <si>
    <t>ПРИХОДИ</t>
  </si>
  <si>
    <t>24-00</t>
  </si>
  <si>
    <t>Приходи и доходи от собственост</t>
  </si>
  <si>
    <t>25-00</t>
  </si>
  <si>
    <t>Държавни такси</t>
  </si>
  <si>
    <t>28-00</t>
  </si>
  <si>
    <t>Глоби, санкции и наказателни лихви</t>
  </si>
  <si>
    <t>36-00</t>
  </si>
  <si>
    <t>Други приходи</t>
  </si>
  <si>
    <t>37-00</t>
  </si>
  <si>
    <t>Внесен ДДС и други данъци върху продажбите</t>
  </si>
  <si>
    <t>41-00</t>
  </si>
  <si>
    <t>Приходи от концесии</t>
  </si>
  <si>
    <t>Помощи и дарения от страната</t>
  </si>
  <si>
    <t>Помощи и дарения от чужбина</t>
  </si>
  <si>
    <t>47-00</t>
  </si>
  <si>
    <t>Получени чрез небюджетни предприятия средства от КФП по международни програми</t>
  </si>
  <si>
    <t>48-00</t>
  </si>
  <si>
    <t>Разпределени към администратори от чужбина средства по международни програми и договори (-)</t>
  </si>
  <si>
    <t>ТРАНСФЕРИ</t>
  </si>
  <si>
    <t>31-00</t>
  </si>
  <si>
    <t>Трансфери между бюджета на бюджетната организация и ЦБ (нето)</t>
  </si>
  <si>
    <t>61-00</t>
  </si>
  <si>
    <t>Трансфери между бюджети (нето)</t>
  </si>
  <si>
    <t>61-01</t>
  </si>
  <si>
    <t>получени трансфери (+)</t>
  </si>
  <si>
    <t>61-02</t>
  </si>
  <si>
    <t>предоставени трансфери (-)</t>
  </si>
  <si>
    <t>61-05</t>
  </si>
  <si>
    <t>трансфери от МТСП по програми за осигуряване на заетост</t>
  </si>
  <si>
    <t>61-09</t>
  </si>
  <si>
    <t>вътрешни трансфери в системата на първостепенния разпоредител</t>
  </si>
  <si>
    <t>62-00</t>
  </si>
  <si>
    <t>Трансфери между бюджети и сметки за средствата от Европейския съюз (нето)</t>
  </si>
  <si>
    <t>62-01</t>
  </si>
  <si>
    <t>62-02</t>
  </si>
  <si>
    <t>63-00</t>
  </si>
  <si>
    <t>Трансфери между сметки за средствата от Европейския съюз (нето)</t>
  </si>
  <si>
    <t>63-01</t>
  </si>
  <si>
    <t>63-02</t>
  </si>
  <si>
    <t>64-00</t>
  </si>
  <si>
    <t xml:space="preserve">Трансфери от/за държавни предприятия и други лица, включени в консолидираната фискална програма </t>
  </si>
  <si>
    <t>64-01</t>
  </si>
  <si>
    <t>64-02</t>
  </si>
  <si>
    <t>ФИНАНСИРАНЕ</t>
  </si>
  <si>
    <t>79-00</t>
  </si>
  <si>
    <t>Предоставени заеми към крайни бенефициенти по държавни инвестиционни заеми (нето)</t>
  </si>
  <si>
    <t>79-01</t>
  </si>
  <si>
    <t>предоставени заеми на крайни бенефициенти (-)</t>
  </si>
  <si>
    <t>79-02</t>
  </si>
  <si>
    <t>възстановени суми по предоставени заеми на крайни бенефициенти (+)</t>
  </si>
  <si>
    <t>80-00</t>
  </si>
  <si>
    <t>Заеми от чужбина - нето (+/-)</t>
  </si>
  <si>
    <t>80-52</t>
  </si>
  <si>
    <t>получени дългосрочни заеми от банки и финансови институции от чужбина (+)</t>
  </si>
  <si>
    <t>80-58</t>
  </si>
  <si>
    <t>погашения по дългосрочни заеми от банки и финансови институции от чужбина (-)</t>
  </si>
  <si>
    <t>95-00</t>
  </si>
  <si>
    <t xml:space="preserve">Депозити и средства по сметки - нето (+/-)    </t>
  </si>
  <si>
    <t>95-02</t>
  </si>
  <si>
    <t>остатък в левова равностойност по валутни сметки от предходния период (+)</t>
  </si>
  <si>
    <t>95-08</t>
  </si>
  <si>
    <t>наличност в левова равностойност по валутни сметки в края на периода (-)</t>
  </si>
  <si>
    <t>ПОКАЗАТЕЛИ</t>
  </si>
  <si>
    <t>Текущи разходи</t>
  </si>
  <si>
    <t>Капиталови разходи</t>
  </si>
  <si>
    <t>Изготвил:</t>
  </si>
  <si>
    <t xml:space="preserve"> ГЛАВЕН СЕКРЕТАР:</t>
  </si>
  <si>
    <t xml:space="preserve">/ КЛИМЕНТИНА ДЕНЕВА / </t>
  </si>
  <si>
    <t>Разходи за лихви по заеми от банки и други финансови институции от чужбина  и  Други разходи за лихви</t>
  </si>
  <si>
    <t>27-00 и                      29-00</t>
  </si>
  <si>
    <t>Стипендии</t>
  </si>
  <si>
    <t>40-00</t>
  </si>
  <si>
    <t>Текущи трансфери, обезщетения и помощи за домакинства</t>
  </si>
  <si>
    <t>42-00</t>
  </si>
  <si>
    <t>Програма 1 "Оценка, управление и опазване на водите на Република България"</t>
  </si>
  <si>
    <t>Програма 2 "Интегрирана система за управление на отпадъците и опазване на почивте"</t>
  </si>
  <si>
    <t>Програма 3 "Намаляване на вредните емисии в атмосферата и подобряване качеството на атмосферния въздух"</t>
  </si>
  <si>
    <t>Програма 4 "Съхраняване, укрепване и възстановяване на екосистеми, местообитания, видове и генетичните им ресурси"</t>
  </si>
  <si>
    <t>Програма 9 "Дейности по метеорология, хиддрология и агрометеорология"</t>
  </si>
  <si>
    <t>Програма 10 "АДМИНИСТРАЦИЯ"</t>
  </si>
  <si>
    <t>Проект</t>
  </si>
  <si>
    <t xml:space="preserve"> БЮДЖЕТ НА РЕГИОНАЛНА ИНСПЕКЦИЯ ПО ОКОЛНАТА СРЕДА И ВОДИТЕ - ГР. ПЛОВДИВ ЗА 2022 г.</t>
  </si>
  <si>
    <t xml:space="preserve">                        УТВЪРДИЛ:                                                               ГЛАВЕН СЕКРЕТАР: </t>
  </si>
  <si>
    <t>/КЛИМЕНТИНА ДЕНЕВА /</t>
  </si>
  <si>
    <t>РИОСВ - Пловдив</t>
  </si>
  <si>
    <t>Съхраняване , укрепване и възстановяване на екосистеми , местообитания , видове и генетичните им ресурси</t>
  </si>
  <si>
    <t>Дейности по метеорология, хидрология и агрометеорология</t>
  </si>
  <si>
    <t>Максимален размер на ангажиментите за разходи, които могат да бъдат поети през 2022 г.</t>
  </si>
  <si>
    <t>Максимален размер на новите задължения за разходи, които могат да бъдат натрупани през 2022 г.</t>
  </si>
  <si>
    <t xml:space="preserve">Разходи в областта на електронното управление и за използваните информационни и комуникационни технологии за 2022 г. </t>
  </si>
  <si>
    <t>Ива Таланова, директор на дирекция ФУ …………………….</t>
  </si>
  <si>
    <t>Румяна Ковачева, началник отдел "Бюджет", дирекция ФУ ………………</t>
  </si>
  <si>
    <t>Ирена Кръстева, гл.експерт, отдел "Бюджет", дирекция ФУ 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</si>
</sst>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л_в_._-;\-* #,##0.00\ _л_в_._-;_-* &quot;-&quot;??\ _л_в_.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theme="1"/>
      <name val="Traditional Arabic"/>
      <family val="1"/>
    </font>
    <font>
      <b/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Fill="1" applyAlignment="1">
      <alignment horizont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/>
    <xf numFmtId="3" fontId="5" fillId="2" borderId="1" xfId="0" applyNumberFormat="1" applyFont="1" applyFill="1" applyBorder="1" applyAlignment="1">
      <alignment horizontal="justify" vertical="justify"/>
    </xf>
    <xf numFmtId="49" fontId="5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right" vertical="justify"/>
    </xf>
    <xf numFmtId="49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justify" vertical="justify"/>
    </xf>
    <xf numFmtId="3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justify" vertical="center"/>
    </xf>
    <xf numFmtId="3" fontId="5" fillId="2" borderId="1" xfId="0" applyNumberFormat="1" applyFont="1" applyFill="1" applyBorder="1" applyAlignment="1">
      <alignment vertical="justify"/>
    </xf>
    <xf numFmtId="3" fontId="6" fillId="2" borderId="1" xfId="0" applyNumberFormat="1" applyFont="1" applyFill="1" applyBorder="1"/>
    <xf numFmtId="3" fontId="5" fillId="2" borderId="1" xfId="0" applyNumberFormat="1" applyFont="1" applyFill="1" applyBorder="1" applyAlignment="1">
      <alignment wrapText="1"/>
    </xf>
    <xf numFmtId="3" fontId="5" fillId="0" borderId="1" xfId="0" applyNumberFormat="1" applyFont="1" applyFill="1" applyBorder="1"/>
    <xf numFmtId="3" fontId="5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justify" vertical="justify"/>
    </xf>
    <xf numFmtId="49" fontId="5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right" vertical="justify"/>
    </xf>
    <xf numFmtId="49" fontId="6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justify" vertical="justify"/>
    </xf>
    <xf numFmtId="3" fontId="6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justify" vertical="center"/>
    </xf>
    <xf numFmtId="3" fontId="5" fillId="0" borderId="1" xfId="0" applyNumberFormat="1" applyFont="1" applyFill="1" applyBorder="1" applyAlignment="1">
      <alignment vertical="justify"/>
    </xf>
    <xf numFmtId="3" fontId="6" fillId="0" borderId="1" xfId="0" applyNumberFormat="1" applyFont="1" applyFill="1" applyBorder="1"/>
    <xf numFmtId="3" fontId="5" fillId="0" borderId="1" xfId="0" applyNumberFormat="1" applyFont="1" applyFill="1" applyBorder="1" applyAlignment="1">
      <alignment wrapText="1"/>
    </xf>
    <xf numFmtId="3" fontId="8" fillId="2" borderId="1" xfId="0" applyNumberFormat="1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wrapText="1"/>
    </xf>
    <xf numFmtId="3" fontId="5" fillId="2" borderId="1" xfId="1" applyNumberFormat="1" applyFont="1" applyFill="1" applyBorder="1" applyAlignment="1">
      <alignment horizontal="right" wrapText="1"/>
    </xf>
    <xf numFmtId="3" fontId="5" fillId="0" borderId="1" xfId="1" applyNumberFormat="1" applyFont="1" applyFill="1" applyBorder="1" applyAlignment="1">
      <alignment horizontal="right" wrapText="1"/>
    </xf>
    <xf numFmtId="3" fontId="6" fillId="0" borderId="1" xfId="1" applyNumberFormat="1" applyFont="1" applyFill="1" applyBorder="1" applyAlignment="1">
      <alignment horizontal="right" wrapText="1"/>
    </xf>
    <xf numFmtId="3" fontId="6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0" fontId="9" fillId="0" borderId="1" xfId="0" applyFont="1" applyBorder="1"/>
    <xf numFmtId="0" fontId="2" fillId="0" borderId="0" xfId="0" applyFont="1" applyFill="1" applyAlignment="1"/>
    <xf numFmtId="0" fontId="2" fillId="0" borderId="0" xfId="0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12" fillId="0" borderId="0" xfId="0" applyFont="1"/>
    <xf numFmtId="0" fontId="11" fillId="0" borderId="0" xfId="0" applyFont="1" applyAlignment="1"/>
    <xf numFmtId="0" fontId="12" fillId="0" borderId="0" xfId="0" applyFont="1" applyAlignment="1">
      <alignment wrapText="1"/>
    </xf>
    <xf numFmtId="0" fontId="11" fillId="0" borderId="0" xfId="0" applyFont="1" applyAlignment="1">
      <alignment horizontal="left"/>
    </xf>
    <xf numFmtId="3" fontId="6" fillId="2" borderId="1" xfId="1" applyNumberFormat="1" applyFont="1" applyFill="1" applyBorder="1" applyAlignment="1">
      <alignment horizontal="right" wrapText="1"/>
    </xf>
    <xf numFmtId="0" fontId="2" fillId="0" borderId="0" xfId="0" applyFont="1" applyBorder="1" applyAlignment="1"/>
    <xf numFmtId="0" fontId="13" fillId="0" borderId="0" xfId="0" applyFont="1" applyAlignment="1"/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3" fontId="3" fillId="0" borderId="0" xfId="0" applyNumberFormat="1" applyFont="1"/>
    <xf numFmtId="0" fontId="2" fillId="0" borderId="0" xfId="0" applyFont="1" applyBorder="1" applyAlignment="1">
      <alignment horizontal="left"/>
    </xf>
    <xf numFmtId="0" fontId="12" fillId="0" borderId="0" xfId="0" applyFont="1" applyBorder="1"/>
    <xf numFmtId="0" fontId="15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3" fontId="2" fillId="3" borderId="4" xfId="0" applyNumberFormat="1" applyFont="1" applyFill="1" applyBorder="1"/>
    <xf numFmtId="3" fontId="2" fillId="3" borderId="1" xfId="0" applyNumberFormat="1" applyFont="1" applyFill="1" applyBorder="1"/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wrapText="1"/>
    </xf>
    <xf numFmtId="3" fontId="12" fillId="0" borderId="1" xfId="0" applyNumberFormat="1" applyFont="1" applyFill="1" applyBorder="1" applyAlignment="1">
      <alignment horizontal="right" wrapText="1"/>
    </xf>
    <xf numFmtId="3" fontId="12" fillId="0" borderId="1" xfId="0" applyNumberFormat="1" applyFont="1" applyBorder="1" applyAlignment="1">
      <alignment horizontal="right" wrapText="1"/>
    </xf>
    <xf numFmtId="3" fontId="12" fillId="0" borderId="1" xfId="0" applyNumberFormat="1" applyFont="1" applyBorder="1" applyAlignment="1">
      <alignment horizontal="right"/>
    </xf>
    <xf numFmtId="3" fontId="15" fillId="3" borderId="1" xfId="0" applyNumberFormat="1" applyFont="1" applyFill="1" applyBorder="1"/>
    <xf numFmtId="0" fontId="14" fillId="0" borderId="5" xfId="0" applyFont="1" applyFill="1" applyBorder="1" applyAlignment="1">
      <alignment wrapText="1"/>
    </xf>
    <xf numFmtId="0" fontId="14" fillId="0" borderId="5" xfId="0" applyFont="1" applyBorder="1" applyAlignment="1">
      <alignment wrapText="1"/>
    </xf>
    <xf numFmtId="3" fontId="12" fillId="4" borderId="1" xfId="0" applyNumberFormat="1" applyFont="1" applyFill="1" applyBorder="1" applyAlignment="1">
      <alignment horizontal="right" wrapText="1"/>
    </xf>
    <xf numFmtId="0" fontId="11" fillId="3" borderId="1" xfId="0" applyFont="1" applyFill="1" applyBorder="1"/>
    <xf numFmtId="3" fontId="14" fillId="0" borderId="1" xfId="0" applyNumberFormat="1" applyFont="1" applyFill="1" applyBorder="1" applyAlignment="1">
      <alignment horizontal="center"/>
    </xf>
    <xf numFmtId="3" fontId="14" fillId="0" borderId="1" xfId="0" applyNumberFormat="1" applyFont="1" applyFill="1" applyBorder="1" applyAlignment="1">
      <alignment horizontal="left" wrapText="1"/>
    </xf>
    <xf numFmtId="3" fontId="3" fillId="0" borderId="1" xfId="0" applyNumberFormat="1" applyFont="1" applyFill="1" applyBorder="1" applyAlignment="1">
      <alignment horizontal="right" wrapText="1"/>
    </xf>
    <xf numFmtId="3" fontId="11" fillId="0" borderId="1" xfId="0" applyNumberFormat="1" applyFont="1" applyFill="1" applyBorder="1" applyAlignment="1">
      <alignment horizontal="right" wrapText="1"/>
    </xf>
    <xf numFmtId="3" fontId="16" fillId="0" borderId="1" xfId="0" applyNumberFormat="1" applyFont="1" applyFill="1" applyBorder="1" applyAlignment="1">
      <alignment horizontal="right"/>
    </xf>
    <xf numFmtId="3" fontId="16" fillId="0" borderId="1" xfId="0" applyNumberFormat="1" applyFont="1" applyFill="1" applyBorder="1" applyAlignment="1">
      <alignment horizontal="right" wrapText="1"/>
    </xf>
    <xf numFmtId="3" fontId="2" fillId="0" borderId="1" xfId="0" applyNumberFormat="1" applyFont="1" applyFill="1" applyBorder="1" applyAlignment="1">
      <alignment wrapText="1"/>
    </xf>
    <xf numFmtId="3" fontId="14" fillId="0" borderId="1" xfId="0" applyNumberFormat="1" applyFont="1" applyFill="1" applyBorder="1" applyAlignment="1">
      <alignment horizontal="center" wrapText="1"/>
    </xf>
    <xf numFmtId="3" fontId="6" fillId="0" borderId="0" xfId="0" applyNumberFormat="1" applyFont="1" applyFill="1" applyAlignment="1">
      <alignment horizontal="right" wrapText="1"/>
    </xf>
    <xf numFmtId="0" fontId="14" fillId="0" borderId="1" xfId="0" applyFont="1" applyBorder="1" applyAlignment="1">
      <alignment wrapText="1"/>
    </xf>
    <xf numFmtId="0" fontId="16" fillId="0" borderId="1" xfId="0" applyFont="1" applyBorder="1" applyAlignment="1">
      <alignment horizontal="right"/>
    </xf>
    <xf numFmtId="0" fontId="12" fillId="0" borderId="1" xfId="0" applyFont="1" applyBorder="1"/>
    <xf numFmtId="0" fontId="3" fillId="3" borderId="1" xfId="0" applyFont="1" applyFill="1" applyBorder="1"/>
    <xf numFmtId="0" fontId="2" fillId="3" borderId="1" xfId="0" applyFont="1" applyFill="1" applyBorder="1"/>
    <xf numFmtId="0" fontId="11" fillId="0" borderId="1" xfId="0" applyFont="1" applyBorder="1"/>
    <xf numFmtId="0" fontId="16" fillId="0" borderId="1" xfId="0" applyFont="1" applyBorder="1" applyAlignment="1">
      <alignment horizontal="right" wrapText="1"/>
    </xf>
    <xf numFmtId="0" fontId="17" fillId="0" borderId="1" xfId="0" applyFont="1" applyBorder="1" applyAlignment="1">
      <alignment horizontal="right" wrapText="1"/>
    </xf>
    <xf numFmtId="0" fontId="12" fillId="3" borderId="1" xfId="0" applyFont="1" applyFill="1" applyBorder="1"/>
    <xf numFmtId="3" fontId="12" fillId="3" borderId="1" xfId="0" applyNumberFormat="1" applyFont="1" applyFill="1" applyBorder="1"/>
    <xf numFmtId="3" fontId="12" fillId="0" borderId="1" xfId="0" applyNumberFormat="1" applyFont="1" applyBorder="1"/>
    <xf numFmtId="0" fontId="12" fillId="0" borderId="1" xfId="0" applyFont="1" applyBorder="1" applyAlignment="1">
      <alignment wrapText="1"/>
    </xf>
    <xf numFmtId="0" fontId="12" fillId="5" borderId="1" xfId="0" applyFont="1" applyFill="1" applyBorder="1"/>
    <xf numFmtId="0" fontId="12" fillId="5" borderId="1" xfId="0" applyFont="1" applyFill="1" applyBorder="1" applyAlignment="1">
      <alignment wrapText="1"/>
    </xf>
    <xf numFmtId="3" fontId="15" fillId="5" borderId="1" xfId="0" applyNumberFormat="1" applyFont="1" applyFill="1" applyBorder="1"/>
    <xf numFmtId="3" fontId="15" fillId="0" borderId="1" xfId="0" applyNumberFormat="1" applyFont="1" applyFill="1" applyBorder="1" applyAlignment="1">
      <alignment horizontal="right" wrapText="1"/>
    </xf>
    <xf numFmtId="0" fontId="11" fillId="0" borderId="1" xfId="0" applyFont="1" applyBorder="1" applyAlignment="1">
      <alignment wrapText="1"/>
    </xf>
    <xf numFmtId="0" fontId="12" fillId="0" borderId="0" xfId="0" applyFont="1" applyBorder="1" applyAlignment="1">
      <alignment wrapText="1"/>
    </xf>
    <xf numFmtId="3" fontId="12" fillId="0" borderId="0" xfId="0" applyNumberFormat="1" applyFont="1" applyBorder="1"/>
    <xf numFmtId="3" fontId="12" fillId="0" borderId="0" xfId="0" applyNumberFormat="1" applyFont="1"/>
    <xf numFmtId="3" fontId="5" fillId="6" borderId="1" xfId="0" applyNumberFormat="1" applyFont="1" applyFill="1" applyBorder="1"/>
    <xf numFmtId="3" fontId="5" fillId="6" borderId="1" xfId="0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left" wrapText="1"/>
    </xf>
    <xf numFmtId="3" fontId="14" fillId="3" borderId="3" xfId="0" applyNumberFormat="1" applyFont="1" applyFill="1" applyBorder="1" applyAlignment="1">
      <alignment horizontal="center" vertical="top" wrapText="1"/>
    </xf>
    <xf numFmtId="3" fontId="14" fillId="3" borderId="4" xfId="0" applyNumberFormat="1" applyFont="1" applyFill="1" applyBorder="1" applyAlignment="1">
      <alignment horizontal="center" vertical="top" wrapText="1"/>
    </xf>
    <xf numFmtId="0" fontId="14" fillId="3" borderId="3" xfId="0" applyFont="1" applyFill="1" applyBorder="1" applyAlignment="1">
      <alignment horizontal="center" vertical="top" wrapText="1"/>
    </xf>
    <xf numFmtId="0" fontId="14" fillId="3" borderId="4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right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</cellXfs>
  <cellStyles count="2">
    <cellStyle name="Запетая" xfId="1" builtinId="3"/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2"/>
  <sheetViews>
    <sheetView tabSelected="1" topLeftCell="A16" workbookViewId="0">
      <selection activeCell="C12" sqref="C12"/>
    </sheetView>
  </sheetViews>
  <sheetFormatPr defaultRowHeight="14.4"/>
  <cols>
    <col min="1" max="1" width="59.6640625" customWidth="1"/>
    <col min="3" max="3" width="12.5546875" customWidth="1"/>
    <col min="4" max="4" width="14.33203125" customWidth="1"/>
    <col min="5" max="5" width="12.5546875" customWidth="1"/>
    <col min="6" max="6" width="12.33203125" customWidth="1"/>
  </cols>
  <sheetData>
    <row r="1" spans="1:9" s="1" customFormat="1" ht="19.5" customHeight="1">
      <c r="A1" s="106" t="s">
        <v>0</v>
      </c>
      <c r="B1" s="106"/>
      <c r="C1" s="106"/>
      <c r="D1" s="106"/>
      <c r="E1" s="106"/>
      <c r="F1" s="106"/>
      <c r="G1" s="37"/>
      <c r="H1" s="37"/>
      <c r="I1" s="37"/>
    </row>
    <row r="2" spans="1:9" s="1" customFormat="1" ht="16.5" customHeight="1">
      <c r="A2" s="3"/>
      <c r="B2" s="3"/>
      <c r="C2" s="3"/>
      <c r="D2" s="3"/>
      <c r="E2" s="3"/>
      <c r="F2" s="3"/>
      <c r="G2" s="3"/>
      <c r="H2" s="3"/>
      <c r="I2" s="3"/>
    </row>
    <row r="3" spans="1:9" s="1" customFormat="1" ht="14.25" customHeight="1">
      <c r="A3" s="103" t="s">
        <v>83</v>
      </c>
      <c r="B3" s="103"/>
      <c r="C3" s="47"/>
      <c r="D3" s="47"/>
      <c r="E3" s="47"/>
      <c r="F3" s="38"/>
      <c r="G3" s="101"/>
      <c r="H3" s="101"/>
      <c r="I3" s="2"/>
    </row>
    <row r="4" spans="1:9" ht="15.6">
      <c r="A4" s="104" t="s">
        <v>164</v>
      </c>
      <c r="B4" s="104"/>
      <c r="C4" s="48"/>
      <c r="D4" s="48"/>
      <c r="E4" s="48"/>
    </row>
    <row r="5" spans="1:9" ht="15.6">
      <c r="A5" s="104" t="s">
        <v>165</v>
      </c>
      <c r="B5" s="104"/>
      <c r="C5" s="104"/>
      <c r="D5" s="104"/>
      <c r="F5" s="102"/>
      <c r="G5" s="102"/>
      <c r="H5" s="102"/>
    </row>
    <row r="6" spans="1:9">
      <c r="A6" s="105"/>
      <c r="B6" s="105"/>
    </row>
    <row r="7" spans="1:9" ht="15" customHeight="1">
      <c r="A7" s="100" t="s">
        <v>179</v>
      </c>
      <c r="B7" s="100"/>
      <c r="C7" s="100"/>
      <c r="D7" s="100"/>
      <c r="E7" s="100"/>
      <c r="F7" s="100"/>
    </row>
    <row r="9" spans="1:9" ht="31.2">
      <c r="A9" s="36"/>
      <c r="B9" s="36"/>
      <c r="C9" s="40" t="s">
        <v>78</v>
      </c>
      <c r="D9" s="40" t="s">
        <v>78</v>
      </c>
      <c r="E9" s="40" t="s">
        <v>78</v>
      </c>
      <c r="F9" s="40" t="s">
        <v>78</v>
      </c>
    </row>
    <row r="10" spans="1:9">
      <c r="A10" s="5" t="s">
        <v>1</v>
      </c>
      <c r="B10" s="5"/>
      <c r="C10" s="30">
        <v>621</v>
      </c>
      <c r="D10" s="30">
        <v>621</v>
      </c>
      <c r="E10" s="30">
        <v>621</v>
      </c>
      <c r="F10" s="30">
        <v>621</v>
      </c>
    </row>
    <row r="11" spans="1:9">
      <c r="A11" s="4" t="s">
        <v>2</v>
      </c>
      <c r="B11" s="4" t="s">
        <v>3</v>
      </c>
      <c r="C11" s="4" t="s">
        <v>77</v>
      </c>
      <c r="D11" s="4" t="s">
        <v>178</v>
      </c>
      <c r="E11" s="4" t="s">
        <v>79</v>
      </c>
      <c r="F11" s="4" t="s">
        <v>80</v>
      </c>
    </row>
    <row r="12" spans="1:9">
      <c r="A12" s="6" t="s">
        <v>4</v>
      </c>
      <c r="B12" s="5"/>
      <c r="C12" s="31">
        <f t="shared" ref="C12:E13" si="0">C69+C126+C183+C240+C297+C354+C411+C468+C525+C582</f>
        <v>1032620</v>
      </c>
      <c r="D12" s="31">
        <f t="shared" si="0"/>
        <v>0</v>
      </c>
      <c r="E12" s="31">
        <f t="shared" si="0"/>
        <v>12000</v>
      </c>
      <c r="F12" s="31">
        <f>SUM(C12:E12)</f>
        <v>1044620</v>
      </c>
    </row>
    <row r="13" spans="1:9">
      <c r="A13" s="6" t="s">
        <v>5</v>
      </c>
      <c r="B13" s="5"/>
      <c r="C13" s="31">
        <f t="shared" si="0"/>
        <v>1028020</v>
      </c>
      <c r="D13" s="31">
        <f t="shared" si="0"/>
        <v>0</v>
      </c>
      <c r="E13" s="31">
        <f t="shared" si="0"/>
        <v>12000</v>
      </c>
      <c r="F13" s="31">
        <f>SUM(C13:E13)</f>
        <v>1040020</v>
      </c>
    </row>
    <row r="14" spans="1:9">
      <c r="A14" s="6"/>
      <c r="B14" s="5"/>
      <c r="C14" s="31"/>
      <c r="D14" s="31"/>
      <c r="E14" s="31"/>
      <c r="F14" s="31"/>
    </row>
    <row r="15" spans="1:9" ht="22.8">
      <c r="A15" s="7" t="s">
        <v>6</v>
      </c>
      <c r="B15" s="8" t="s">
        <v>7</v>
      </c>
      <c r="C15" s="31">
        <f t="shared" ref="C15:E19" si="1">C72+C129+C186+C243+C300+C357+C414+C471+C528+C585</f>
        <v>668530</v>
      </c>
      <c r="D15" s="31">
        <f t="shared" si="1"/>
        <v>0</v>
      </c>
      <c r="E15" s="31">
        <f t="shared" si="1"/>
        <v>0</v>
      </c>
      <c r="F15" s="31">
        <f t="shared" ref="F15:F20" si="2">SUM(C15:E15)</f>
        <v>668530</v>
      </c>
    </row>
    <row r="16" spans="1:9">
      <c r="A16" s="9" t="s">
        <v>8</v>
      </c>
      <c r="B16" s="10"/>
      <c r="C16" s="31">
        <f t="shared" si="1"/>
        <v>7750</v>
      </c>
      <c r="D16" s="31">
        <f t="shared" si="1"/>
        <v>0</v>
      </c>
      <c r="E16" s="31">
        <f t="shared" si="1"/>
        <v>0</v>
      </c>
      <c r="F16" s="31">
        <f t="shared" si="2"/>
        <v>7750</v>
      </c>
    </row>
    <row r="17" spans="1:6">
      <c r="A17" s="9" t="s">
        <v>9</v>
      </c>
      <c r="B17" s="10" t="s">
        <v>10</v>
      </c>
      <c r="C17" s="31">
        <f t="shared" si="1"/>
        <v>92691</v>
      </c>
      <c r="D17" s="31">
        <f t="shared" si="1"/>
        <v>0</v>
      </c>
      <c r="E17" s="31">
        <f t="shared" si="1"/>
        <v>0</v>
      </c>
      <c r="F17" s="31">
        <f t="shared" si="2"/>
        <v>92691</v>
      </c>
    </row>
    <row r="18" spans="1:6">
      <c r="A18" s="9" t="s">
        <v>11</v>
      </c>
      <c r="B18" s="10"/>
      <c r="C18" s="31">
        <f t="shared" si="1"/>
        <v>1227</v>
      </c>
      <c r="D18" s="31">
        <f t="shared" si="1"/>
        <v>0</v>
      </c>
      <c r="E18" s="31">
        <f t="shared" si="1"/>
        <v>0</v>
      </c>
      <c r="F18" s="31">
        <f t="shared" si="2"/>
        <v>1227</v>
      </c>
    </row>
    <row r="19" spans="1:6">
      <c r="A19" s="9" t="s">
        <v>12</v>
      </c>
      <c r="B19" s="10" t="s">
        <v>13</v>
      </c>
      <c r="C19" s="31">
        <f t="shared" si="1"/>
        <v>575839</v>
      </c>
      <c r="D19" s="31">
        <f t="shared" si="1"/>
        <v>0</v>
      </c>
      <c r="E19" s="31">
        <f t="shared" si="1"/>
        <v>0</v>
      </c>
      <c r="F19" s="31">
        <f t="shared" si="2"/>
        <v>575839</v>
      </c>
    </row>
    <row r="20" spans="1:6">
      <c r="A20" s="9" t="s">
        <v>11</v>
      </c>
      <c r="B20" s="10"/>
      <c r="C20" s="31">
        <f>C77+C134+C191+C248+C305+C362+C419+C476+C590</f>
        <v>6523</v>
      </c>
      <c r="D20" s="31">
        <f>D77+D134+D191+D248+D305+D362+D419+D476+D590</f>
        <v>0</v>
      </c>
      <c r="E20" s="31">
        <f>E77+E134+E191+E248+E305+E362+E419+E476+E590</f>
        <v>0</v>
      </c>
      <c r="F20" s="31">
        <f t="shared" si="2"/>
        <v>6523</v>
      </c>
    </row>
    <row r="21" spans="1:6">
      <c r="A21" s="11"/>
      <c r="B21" s="12"/>
      <c r="C21" s="46"/>
      <c r="D21" s="46"/>
      <c r="E21" s="46"/>
      <c r="F21" s="46"/>
    </row>
    <row r="22" spans="1:6">
      <c r="A22" s="7" t="s">
        <v>14</v>
      </c>
      <c r="B22" s="5" t="s">
        <v>15</v>
      </c>
      <c r="C22" s="31">
        <f t="shared" ref="C22:E27" si="3">C79+C136+C193+C250+C307+C364+C421+C478+C535+C592</f>
        <v>20338</v>
      </c>
      <c r="D22" s="31">
        <f t="shared" si="3"/>
        <v>0</v>
      </c>
      <c r="E22" s="31">
        <f t="shared" si="3"/>
        <v>0</v>
      </c>
      <c r="F22" s="31">
        <f t="shared" ref="F22:F27" si="4">SUM(C22:E22)</f>
        <v>20338</v>
      </c>
    </row>
    <row r="23" spans="1:6">
      <c r="A23" s="11" t="s">
        <v>16</v>
      </c>
      <c r="B23" s="12" t="s">
        <v>17</v>
      </c>
      <c r="C23" s="31">
        <f t="shared" si="3"/>
        <v>9288</v>
      </c>
      <c r="D23" s="31">
        <f t="shared" si="3"/>
        <v>0</v>
      </c>
      <c r="E23" s="31">
        <f t="shared" si="3"/>
        <v>0</v>
      </c>
      <c r="F23" s="31">
        <f t="shared" si="4"/>
        <v>9288</v>
      </c>
    </row>
    <row r="24" spans="1:6">
      <c r="A24" s="11" t="s">
        <v>18</v>
      </c>
      <c r="B24" s="12" t="s">
        <v>19</v>
      </c>
      <c r="C24" s="31">
        <f t="shared" si="3"/>
        <v>0</v>
      </c>
      <c r="D24" s="31">
        <f t="shared" si="3"/>
        <v>0</v>
      </c>
      <c r="E24" s="31">
        <f t="shared" si="3"/>
        <v>0</v>
      </c>
      <c r="F24" s="31">
        <f t="shared" si="4"/>
        <v>0</v>
      </c>
    </row>
    <row r="25" spans="1:6">
      <c r="A25" s="13" t="s">
        <v>20</v>
      </c>
      <c r="B25" s="12" t="s">
        <v>21</v>
      </c>
      <c r="C25" s="31">
        <f t="shared" si="3"/>
        <v>11050</v>
      </c>
      <c r="D25" s="31">
        <f t="shared" si="3"/>
        <v>0</v>
      </c>
      <c r="E25" s="31">
        <f t="shared" si="3"/>
        <v>0</v>
      </c>
      <c r="F25" s="31">
        <f t="shared" si="4"/>
        <v>11050</v>
      </c>
    </row>
    <row r="26" spans="1:6">
      <c r="A26" s="11" t="s">
        <v>22</v>
      </c>
      <c r="B26" s="12" t="s">
        <v>23</v>
      </c>
      <c r="C26" s="31">
        <f t="shared" si="3"/>
        <v>0</v>
      </c>
      <c r="D26" s="31">
        <f t="shared" si="3"/>
        <v>0</v>
      </c>
      <c r="E26" s="31">
        <f t="shared" si="3"/>
        <v>0</v>
      </c>
      <c r="F26" s="31">
        <f t="shared" si="4"/>
        <v>0</v>
      </c>
    </row>
    <row r="27" spans="1:6">
      <c r="A27" s="11" t="s">
        <v>24</v>
      </c>
      <c r="B27" s="12" t="s">
        <v>25</v>
      </c>
      <c r="C27" s="31">
        <f t="shared" si="3"/>
        <v>0</v>
      </c>
      <c r="D27" s="31">
        <f t="shared" si="3"/>
        <v>0</v>
      </c>
      <c r="E27" s="31">
        <f t="shared" si="3"/>
        <v>0</v>
      </c>
      <c r="F27" s="31">
        <f t="shared" si="4"/>
        <v>0</v>
      </c>
    </row>
    <row r="28" spans="1:6">
      <c r="A28" s="11"/>
      <c r="B28" s="12"/>
      <c r="C28" s="46"/>
      <c r="D28" s="46"/>
      <c r="E28" s="46"/>
      <c r="F28" s="46"/>
    </row>
    <row r="29" spans="1:6">
      <c r="A29" s="14" t="s">
        <v>26</v>
      </c>
      <c r="B29" s="12" t="s">
        <v>27</v>
      </c>
      <c r="C29" s="31">
        <f t="shared" ref="C29:E31" si="5">C86+C143+C200+C257+C314+C371+C428+C485+C542+C599</f>
        <v>128632</v>
      </c>
      <c r="D29" s="31">
        <f t="shared" si="5"/>
        <v>0</v>
      </c>
      <c r="E29" s="31">
        <f t="shared" si="5"/>
        <v>0</v>
      </c>
      <c r="F29" s="31">
        <f>SUM(C29:E29)</f>
        <v>128632</v>
      </c>
    </row>
    <row r="30" spans="1:6">
      <c r="A30" s="7" t="s">
        <v>28</v>
      </c>
      <c r="B30" s="12" t="s">
        <v>29</v>
      </c>
      <c r="C30" s="31">
        <f t="shared" si="5"/>
        <v>51970</v>
      </c>
      <c r="D30" s="31">
        <f t="shared" si="5"/>
        <v>0</v>
      </c>
      <c r="E30" s="31">
        <f t="shared" si="5"/>
        <v>0</v>
      </c>
      <c r="F30" s="31">
        <f>SUM(C30:E30)</f>
        <v>51970</v>
      </c>
    </row>
    <row r="31" spans="1:6">
      <c r="A31" s="6" t="s">
        <v>30</v>
      </c>
      <c r="B31" s="12" t="s">
        <v>31</v>
      </c>
      <c r="C31" s="31">
        <f t="shared" si="5"/>
        <v>31750</v>
      </c>
      <c r="D31" s="31">
        <f t="shared" si="5"/>
        <v>0</v>
      </c>
      <c r="E31" s="31">
        <f t="shared" si="5"/>
        <v>0</v>
      </c>
      <c r="F31" s="31">
        <f>SUM(C31:E31)</f>
        <v>31750</v>
      </c>
    </row>
    <row r="32" spans="1:6">
      <c r="A32" s="15"/>
      <c r="B32" s="5"/>
      <c r="C32" s="46"/>
      <c r="D32" s="46"/>
      <c r="E32" s="46"/>
      <c r="F32" s="46"/>
    </row>
    <row r="33" spans="1:6">
      <c r="A33" s="6" t="s">
        <v>32</v>
      </c>
      <c r="B33" s="5" t="s">
        <v>33</v>
      </c>
      <c r="C33" s="31">
        <f>C90+C147+C204+C261+C318+C375+C432+C489+C546+C603</f>
        <v>124800</v>
      </c>
      <c r="D33" s="31">
        <f>D90+D147+D204+D261+D318+D375+D432+D489+D546+D603</f>
        <v>0</v>
      </c>
      <c r="E33" s="31">
        <f>E90+E147+E204+E261+E318+E375+E432+E489+E546+E603</f>
        <v>12000</v>
      </c>
      <c r="F33" s="31">
        <f>SUM(C33:E33)</f>
        <v>136800</v>
      </c>
    </row>
    <row r="34" spans="1:6">
      <c r="A34" s="6"/>
      <c r="B34" s="5"/>
      <c r="C34" s="46"/>
      <c r="D34" s="46"/>
      <c r="E34" s="46"/>
      <c r="F34" s="46"/>
    </row>
    <row r="35" spans="1:6">
      <c r="A35" s="16" t="s">
        <v>34</v>
      </c>
      <c r="B35" s="5" t="s">
        <v>35</v>
      </c>
      <c r="C35" s="31">
        <f>C92+C149+C206+C263+C320+C377+C434+C491+C548+C605</f>
        <v>2000</v>
      </c>
      <c r="D35" s="31">
        <f>D92+D149+D206+D263+D320+D377+D434+D491+D548+D605</f>
        <v>0</v>
      </c>
      <c r="E35" s="31">
        <f>E92+E149+E206+E263+E320+E377+E434+E491+E548+E605</f>
        <v>0</v>
      </c>
      <c r="F35" s="31">
        <f>SUM(C35:E35)</f>
        <v>2000</v>
      </c>
    </row>
    <row r="36" spans="1:6">
      <c r="A36" s="6"/>
      <c r="B36" s="5"/>
      <c r="C36" s="46"/>
      <c r="D36" s="46"/>
      <c r="E36" s="46"/>
      <c r="F36" s="46"/>
    </row>
    <row r="37" spans="1:6" ht="24">
      <c r="A37" s="16" t="s">
        <v>166</v>
      </c>
      <c r="B37" s="30" t="s">
        <v>167</v>
      </c>
      <c r="C37" s="31">
        <f t="shared" ref="C37:E39" si="6">C94+C151+C208+C265+C322+C379+C436+C493+C550+C607</f>
        <v>0</v>
      </c>
      <c r="D37" s="31">
        <f t="shared" si="6"/>
        <v>0</v>
      </c>
      <c r="E37" s="31">
        <f t="shared" si="6"/>
        <v>0</v>
      </c>
      <c r="F37" s="31">
        <f>SUM(C37:E37)</f>
        <v>0</v>
      </c>
    </row>
    <row r="38" spans="1:6">
      <c r="A38" s="6" t="s">
        <v>168</v>
      </c>
      <c r="B38" s="5" t="s">
        <v>169</v>
      </c>
      <c r="C38" s="31">
        <f t="shared" si="6"/>
        <v>0</v>
      </c>
      <c r="D38" s="31">
        <f t="shared" si="6"/>
        <v>0</v>
      </c>
      <c r="E38" s="31">
        <f t="shared" si="6"/>
        <v>0</v>
      </c>
      <c r="F38" s="31">
        <f>SUM(C38:E38)</f>
        <v>0</v>
      </c>
    </row>
    <row r="39" spans="1:6">
      <c r="A39" s="6" t="s">
        <v>170</v>
      </c>
      <c r="B39" s="5" t="s">
        <v>171</v>
      </c>
      <c r="C39" s="31">
        <f t="shared" si="6"/>
        <v>0</v>
      </c>
      <c r="D39" s="31">
        <f t="shared" si="6"/>
        <v>0</v>
      </c>
      <c r="E39" s="31">
        <f t="shared" si="6"/>
        <v>0</v>
      </c>
      <c r="F39" s="31">
        <f>SUM(C39:E39)</f>
        <v>0</v>
      </c>
    </row>
    <row r="40" spans="1:6">
      <c r="A40" s="6"/>
      <c r="B40" s="5"/>
      <c r="C40" s="31"/>
      <c r="D40" s="31"/>
      <c r="E40" s="31"/>
      <c r="F40" s="31"/>
    </row>
    <row r="41" spans="1:6">
      <c r="A41" s="6" t="s">
        <v>39</v>
      </c>
      <c r="B41" s="5" t="s">
        <v>40</v>
      </c>
      <c r="C41" s="31">
        <f>C98+C155+C212+C269+C326+C383+C440+C497+C554+C611</f>
        <v>0</v>
      </c>
      <c r="D41" s="31">
        <f>D98+D155+D212+D269+D326+D383+D440+D497+D554+D611</f>
        <v>0</v>
      </c>
      <c r="E41" s="31">
        <f>E98+E155+E212+E269+E326+E383+E440+E497+E554+E611</f>
        <v>0</v>
      </c>
      <c r="F41" s="31">
        <f>SUM(C41:E41)</f>
        <v>0</v>
      </c>
    </row>
    <row r="42" spans="1:6">
      <c r="A42" s="15"/>
      <c r="B42" s="12"/>
      <c r="C42" s="46"/>
      <c r="D42" s="46"/>
      <c r="E42" s="46"/>
      <c r="F42" s="46"/>
    </row>
    <row r="43" spans="1:6">
      <c r="A43" s="6" t="s">
        <v>41</v>
      </c>
      <c r="B43" s="5" t="s">
        <v>42</v>
      </c>
      <c r="C43" s="31">
        <f>C100+C157+C214+C271+C328+C385+C442+C499+C556+C613</f>
        <v>0</v>
      </c>
      <c r="D43" s="31">
        <f>D100+D157+D214+D271+D328+D385+D442+D499+D556+D613</f>
        <v>0</v>
      </c>
      <c r="E43" s="31">
        <f>E100+E157+E214+E271+E328+E385+E442+E499+E556+E613</f>
        <v>0</v>
      </c>
      <c r="F43" s="31">
        <f>SUM(C43:E43)</f>
        <v>0</v>
      </c>
    </row>
    <row r="44" spans="1:6">
      <c r="A44" s="6"/>
      <c r="B44" s="5"/>
      <c r="C44" s="46"/>
      <c r="D44" s="46"/>
      <c r="E44" s="46"/>
      <c r="F44" s="46"/>
    </row>
    <row r="45" spans="1:6">
      <c r="A45" s="6" t="s">
        <v>43</v>
      </c>
      <c r="B45" s="5" t="s">
        <v>44</v>
      </c>
      <c r="C45" s="31">
        <f t="shared" ref="C45:E52" si="7">C102+C159+C216+C273+C330+C387+C444+C501+C558+C615</f>
        <v>4600</v>
      </c>
      <c r="D45" s="31">
        <f t="shared" si="7"/>
        <v>0</v>
      </c>
      <c r="E45" s="31">
        <f t="shared" si="7"/>
        <v>0</v>
      </c>
      <c r="F45" s="31">
        <f t="shared" ref="F45:F52" si="8">SUM(C45:E45)</f>
        <v>4600</v>
      </c>
    </row>
    <row r="46" spans="1:6">
      <c r="A46" s="15" t="s">
        <v>45</v>
      </c>
      <c r="B46" s="12" t="s">
        <v>46</v>
      </c>
      <c r="C46" s="31">
        <f t="shared" si="7"/>
        <v>4600</v>
      </c>
      <c r="D46" s="31">
        <f t="shared" si="7"/>
        <v>0</v>
      </c>
      <c r="E46" s="31">
        <f t="shared" si="7"/>
        <v>0</v>
      </c>
      <c r="F46" s="31">
        <f t="shared" si="8"/>
        <v>4600</v>
      </c>
    </row>
    <row r="47" spans="1:6">
      <c r="A47" s="15" t="s">
        <v>47</v>
      </c>
      <c r="B47" s="12" t="s">
        <v>48</v>
      </c>
      <c r="C47" s="31">
        <f t="shared" si="7"/>
        <v>0</v>
      </c>
      <c r="D47" s="31">
        <f t="shared" si="7"/>
        <v>0</v>
      </c>
      <c r="E47" s="31">
        <f t="shared" si="7"/>
        <v>0</v>
      </c>
      <c r="F47" s="31">
        <f t="shared" si="8"/>
        <v>0</v>
      </c>
    </row>
    <row r="48" spans="1:6">
      <c r="A48" s="11" t="s">
        <v>49</v>
      </c>
      <c r="B48" s="12" t="s">
        <v>50</v>
      </c>
      <c r="C48" s="31">
        <f t="shared" si="7"/>
        <v>0</v>
      </c>
      <c r="D48" s="31">
        <f t="shared" si="7"/>
        <v>0</v>
      </c>
      <c r="E48" s="31">
        <f t="shared" si="7"/>
        <v>0</v>
      </c>
      <c r="F48" s="31">
        <f t="shared" si="8"/>
        <v>0</v>
      </c>
    </row>
    <row r="49" spans="1:6">
      <c r="A49" s="15" t="s">
        <v>51</v>
      </c>
      <c r="B49" s="12" t="s">
        <v>52</v>
      </c>
      <c r="C49" s="31">
        <f t="shared" si="7"/>
        <v>0</v>
      </c>
      <c r="D49" s="31">
        <f t="shared" si="7"/>
        <v>0</v>
      </c>
      <c r="E49" s="31">
        <f t="shared" si="7"/>
        <v>0</v>
      </c>
      <c r="F49" s="31">
        <f t="shared" si="8"/>
        <v>0</v>
      </c>
    </row>
    <row r="50" spans="1:6">
      <c r="A50" s="15" t="s">
        <v>53</v>
      </c>
      <c r="B50" s="12" t="s">
        <v>54</v>
      </c>
      <c r="C50" s="31">
        <f t="shared" si="7"/>
        <v>0</v>
      </c>
      <c r="D50" s="31">
        <f t="shared" si="7"/>
        <v>0</v>
      </c>
      <c r="E50" s="31">
        <f t="shared" si="7"/>
        <v>0</v>
      </c>
      <c r="F50" s="31">
        <f t="shared" si="8"/>
        <v>0</v>
      </c>
    </row>
    <row r="51" spans="1:6">
      <c r="A51" s="15" t="s">
        <v>55</v>
      </c>
      <c r="B51" s="12" t="s">
        <v>56</v>
      </c>
      <c r="C51" s="31">
        <f t="shared" si="7"/>
        <v>0</v>
      </c>
      <c r="D51" s="31">
        <f t="shared" si="7"/>
        <v>0</v>
      </c>
      <c r="E51" s="31">
        <f t="shared" si="7"/>
        <v>0</v>
      </c>
      <c r="F51" s="31">
        <f t="shared" si="8"/>
        <v>0</v>
      </c>
    </row>
    <row r="52" spans="1:6">
      <c r="A52" s="15" t="s">
        <v>57</v>
      </c>
      <c r="B52" s="12" t="s">
        <v>58</v>
      </c>
      <c r="C52" s="31">
        <f t="shared" si="7"/>
        <v>0</v>
      </c>
      <c r="D52" s="31">
        <f t="shared" si="7"/>
        <v>0</v>
      </c>
      <c r="E52" s="31">
        <f t="shared" si="7"/>
        <v>0</v>
      </c>
      <c r="F52" s="31">
        <f t="shared" si="8"/>
        <v>0</v>
      </c>
    </row>
    <row r="53" spans="1:6">
      <c r="A53" s="15"/>
      <c r="B53" s="12"/>
      <c r="C53" s="31"/>
      <c r="D53" s="31"/>
      <c r="E53" s="31"/>
      <c r="F53" s="31"/>
    </row>
    <row r="54" spans="1:6">
      <c r="A54" s="6" t="s">
        <v>59</v>
      </c>
      <c r="B54" s="5" t="s">
        <v>60</v>
      </c>
      <c r="C54" s="31">
        <f t="shared" ref="C54:E56" si="9">C111+C168+C225+C282+C339+C396+C453+C510+C567+C624</f>
        <v>0</v>
      </c>
      <c r="D54" s="31">
        <f t="shared" si="9"/>
        <v>0</v>
      </c>
      <c r="E54" s="31">
        <f t="shared" si="9"/>
        <v>0</v>
      </c>
      <c r="F54" s="31">
        <f>SUM(C54:E54)</f>
        <v>0</v>
      </c>
    </row>
    <row r="55" spans="1:6">
      <c r="A55" s="15" t="s">
        <v>61</v>
      </c>
      <c r="B55" s="12" t="s">
        <v>62</v>
      </c>
      <c r="C55" s="31">
        <f t="shared" si="9"/>
        <v>0</v>
      </c>
      <c r="D55" s="31">
        <f t="shared" si="9"/>
        <v>0</v>
      </c>
      <c r="E55" s="31">
        <f t="shared" si="9"/>
        <v>0</v>
      </c>
      <c r="F55" s="31">
        <f>SUM(C55:E55)</f>
        <v>0</v>
      </c>
    </row>
    <row r="56" spans="1:6">
      <c r="A56" s="15" t="s">
        <v>63</v>
      </c>
      <c r="B56" s="12" t="s">
        <v>64</v>
      </c>
      <c r="C56" s="31">
        <f t="shared" si="9"/>
        <v>0</v>
      </c>
      <c r="D56" s="31">
        <f t="shared" si="9"/>
        <v>0</v>
      </c>
      <c r="E56" s="31">
        <f t="shared" si="9"/>
        <v>0</v>
      </c>
      <c r="F56" s="31">
        <f>SUM(C56:E56)</f>
        <v>0</v>
      </c>
    </row>
    <row r="57" spans="1:6">
      <c r="A57" s="15"/>
      <c r="B57" s="12"/>
      <c r="C57" s="46"/>
      <c r="D57" s="46"/>
      <c r="E57" s="46"/>
      <c r="F57" s="46"/>
    </row>
    <row r="58" spans="1:6">
      <c r="A58" s="6" t="s">
        <v>65</v>
      </c>
      <c r="B58" s="5" t="s">
        <v>66</v>
      </c>
      <c r="C58" s="31">
        <f>C115+C172+C229+C286+C343+C400+C457+C514+C571+C628</f>
        <v>0</v>
      </c>
      <c r="D58" s="31">
        <f>D115+D172+D229+D286+D343+D400+D457+D514+D571+D628</f>
        <v>0</v>
      </c>
      <c r="E58" s="31">
        <f>E115+E172+E229+E286+E343+E400+E457+E514+E571+E628</f>
        <v>0</v>
      </c>
      <c r="F58" s="31">
        <f>SUM(C58:E58)</f>
        <v>0</v>
      </c>
    </row>
    <row r="59" spans="1:6">
      <c r="A59" s="6"/>
      <c r="B59" s="5"/>
      <c r="C59" s="46"/>
      <c r="D59" s="46"/>
      <c r="E59" s="46"/>
      <c r="F59" s="46"/>
    </row>
    <row r="60" spans="1:6">
      <c r="A60" s="6" t="s">
        <v>67</v>
      </c>
      <c r="B60" s="5" t="s">
        <v>68</v>
      </c>
      <c r="C60" s="31">
        <f>C117+C174+C231+C288+C345+C402+C459+C516+C573+C630</f>
        <v>0</v>
      </c>
      <c r="D60" s="31">
        <f>D117+D174+D231+D288+D345+D402+D459+D516+D573+D630</f>
        <v>0</v>
      </c>
      <c r="E60" s="31">
        <f>E117+E174+E231+E288+E345+E402+E459+E516+E573+E630</f>
        <v>0</v>
      </c>
      <c r="F60" s="31">
        <f>SUM(C60:E60)</f>
        <v>0</v>
      </c>
    </row>
    <row r="61" spans="1:6">
      <c r="A61" s="6"/>
      <c r="B61" s="5"/>
      <c r="C61" s="46"/>
      <c r="D61" s="46"/>
      <c r="E61" s="46"/>
      <c r="F61" s="46"/>
    </row>
    <row r="62" spans="1:6">
      <c r="A62" s="6" t="s">
        <v>69</v>
      </c>
      <c r="B62" s="5"/>
      <c r="C62" s="31">
        <f t="shared" ref="C62:E65" si="10">C119+C176+C233+C290+C347+C404+C461+C518+C575+C632</f>
        <v>39</v>
      </c>
      <c r="D62" s="31">
        <f t="shared" si="10"/>
        <v>0</v>
      </c>
      <c r="E62" s="31">
        <f t="shared" si="10"/>
        <v>0</v>
      </c>
      <c r="F62" s="31">
        <f>SUM(C62:E62)</f>
        <v>39</v>
      </c>
    </row>
    <row r="63" spans="1:6">
      <c r="A63" s="15" t="s">
        <v>70</v>
      </c>
      <c r="B63" s="5"/>
      <c r="C63" s="31">
        <f t="shared" si="10"/>
        <v>4</v>
      </c>
      <c r="D63" s="31">
        <f t="shared" si="10"/>
        <v>0</v>
      </c>
      <c r="E63" s="31">
        <f t="shared" si="10"/>
        <v>0</v>
      </c>
      <c r="F63" s="31">
        <f>SUM(C63:E63)</f>
        <v>4</v>
      </c>
    </row>
    <row r="64" spans="1:6">
      <c r="A64" s="15" t="s">
        <v>71</v>
      </c>
      <c r="B64" s="5"/>
      <c r="C64" s="31">
        <f t="shared" si="10"/>
        <v>35</v>
      </c>
      <c r="D64" s="31">
        <f t="shared" si="10"/>
        <v>0</v>
      </c>
      <c r="E64" s="31">
        <f t="shared" si="10"/>
        <v>0</v>
      </c>
      <c r="F64" s="31">
        <f>SUM(C64:E64)</f>
        <v>35</v>
      </c>
    </row>
    <row r="65" spans="1:6">
      <c r="A65" s="6" t="s">
        <v>72</v>
      </c>
      <c r="B65" s="5"/>
      <c r="C65" s="31">
        <f t="shared" si="10"/>
        <v>1</v>
      </c>
      <c r="D65" s="31">
        <f t="shared" si="10"/>
        <v>0</v>
      </c>
      <c r="E65" s="31">
        <f t="shared" si="10"/>
        <v>0</v>
      </c>
      <c r="F65" s="31">
        <f>SUM(C65:E65)</f>
        <v>1</v>
      </c>
    </row>
    <row r="66" spans="1:6" ht="31.2">
      <c r="A66" s="39" t="s">
        <v>172</v>
      </c>
      <c r="B66" s="5"/>
      <c r="C66" s="30"/>
      <c r="D66" s="30"/>
      <c r="E66" s="30"/>
      <c r="F66" s="30"/>
    </row>
    <row r="67" spans="1:6">
      <c r="A67" s="4" t="s">
        <v>2</v>
      </c>
      <c r="B67" s="4" t="s">
        <v>3</v>
      </c>
      <c r="C67" s="30">
        <v>621</v>
      </c>
      <c r="D67" s="30">
        <v>621</v>
      </c>
      <c r="E67" s="30">
        <v>621</v>
      </c>
      <c r="F67" s="30">
        <v>621</v>
      </c>
    </row>
    <row r="68" spans="1:6">
      <c r="A68" s="5"/>
      <c r="B68" s="5"/>
      <c r="C68" s="30" t="s">
        <v>77</v>
      </c>
      <c r="D68" s="30" t="s">
        <v>178</v>
      </c>
      <c r="E68" s="30" t="s">
        <v>79</v>
      </c>
      <c r="F68" s="30" t="s">
        <v>80</v>
      </c>
    </row>
    <row r="69" spans="1:6">
      <c r="A69" s="17" t="s">
        <v>4</v>
      </c>
      <c r="B69" s="18"/>
      <c r="C69" s="32">
        <f>C70+C100+C102+C111+C115+C117</f>
        <v>51529</v>
      </c>
      <c r="D69" s="32">
        <f>D70+D100+D102+D111+D115+D117</f>
        <v>0</v>
      </c>
      <c r="E69" s="32">
        <f>E70+E100+E102+E111+E115+E117</f>
        <v>0</v>
      </c>
      <c r="F69" s="32">
        <f>SUM(C69:E69)</f>
        <v>51529</v>
      </c>
    </row>
    <row r="70" spans="1:6">
      <c r="A70" s="17" t="s">
        <v>5</v>
      </c>
      <c r="B70" s="18"/>
      <c r="C70" s="32">
        <f>C72+C79+C86+C87+C88+C90+C92+C94+C96+C98+C95</f>
        <v>51529</v>
      </c>
      <c r="D70" s="32">
        <f>D72+D79+D86+D87+D88+D90+D92+D94+D96+D98+D95</f>
        <v>0</v>
      </c>
      <c r="E70" s="32">
        <f>E72+E79+E86+E87+E88+E90+E92+E94+E96+E98+E95</f>
        <v>0</v>
      </c>
      <c r="F70" s="32">
        <f>SUM(C70:E70)</f>
        <v>51529</v>
      </c>
    </row>
    <row r="71" spans="1:6">
      <c r="A71" s="17"/>
      <c r="B71" s="18"/>
      <c r="C71" s="32"/>
      <c r="D71" s="32"/>
      <c r="E71" s="32"/>
      <c r="F71" s="32"/>
    </row>
    <row r="72" spans="1:6" ht="22.8">
      <c r="A72" s="19" t="s">
        <v>6</v>
      </c>
      <c r="B72" s="20" t="s">
        <v>7</v>
      </c>
      <c r="C72" s="32">
        <f t="shared" ref="C72:E73" si="11">C74+C76</f>
        <v>35389</v>
      </c>
      <c r="D72" s="32">
        <f t="shared" si="11"/>
        <v>0</v>
      </c>
      <c r="E72" s="32">
        <f t="shared" si="11"/>
        <v>0</v>
      </c>
      <c r="F72" s="32">
        <f t="shared" ref="F72:F77" si="12">SUM(C72:E72)</f>
        <v>35389</v>
      </c>
    </row>
    <row r="73" spans="1:6">
      <c r="A73" s="21" t="s">
        <v>8</v>
      </c>
      <c r="B73" s="22"/>
      <c r="C73" s="32">
        <f t="shared" si="11"/>
        <v>397</v>
      </c>
      <c r="D73" s="32">
        <f t="shared" si="11"/>
        <v>0</v>
      </c>
      <c r="E73" s="32">
        <f t="shared" si="11"/>
        <v>0</v>
      </c>
      <c r="F73" s="32">
        <f t="shared" si="12"/>
        <v>397</v>
      </c>
    </row>
    <row r="74" spans="1:6">
      <c r="A74" s="21" t="s">
        <v>9</v>
      </c>
      <c r="B74" s="22" t="s">
        <v>10</v>
      </c>
      <c r="C74" s="33">
        <v>185</v>
      </c>
      <c r="D74" s="33"/>
      <c r="E74" s="33"/>
      <c r="F74" s="32">
        <f t="shared" si="12"/>
        <v>185</v>
      </c>
    </row>
    <row r="75" spans="1:6">
      <c r="A75" s="21" t="s">
        <v>11</v>
      </c>
      <c r="B75" s="22"/>
      <c r="C75" s="33">
        <v>185</v>
      </c>
      <c r="D75" s="33"/>
      <c r="E75" s="33"/>
      <c r="F75" s="32">
        <f t="shared" si="12"/>
        <v>185</v>
      </c>
    </row>
    <row r="76" spans="1:6">
      <c r="A76" s="21" t="s">
        <v>12</v>
      </c>
      <c r="B76" s="22" t="s">
        <v>13</v>
      </c>
      <c r="C76" s="33">
        <v>35204</v>
      </c>
      <c r="D76" s="33"/>
      <c r="E76" s="33"/>
      <c r="F76" s="32">
        <f t="shared" si="12"/>
        <v>35204</v>
      </c>
    </row>
    <row r="77" spans="1:6">
      <c r="A77" s="21" t="s">
        <v>11</v>
      </c>
      <c r="B77" s="22"/>
      <c r="C77" s="33">
        <v>212</v>
      </c>
      <c r="D77" s="33"/>
      <c r="E77" s="33"/>
      <c r="F77" s="32">
        <f t="shared" si="12"/>
        <v>212</v>
      </c>
    </row>
    <row r="78" spans="1:6">
      <c r="A78" s="23"/>
      <c r="B78" s="22"/>
      <c r="C78" s="33"/>
      <c r="D78" s="33"/>
      <c r="E78" s="33"/>
      <c r="F78" s="33"/>
    </row>
    <row r="79" spans="1:6">
      <c r="A79" s="19" t="s">
        <v>14</v>
      </c>
      <c r="B79" s="18" t="s">
        <v>15</v>
      </c>
      <c r="C79" s="32">
        <f>C80+C81+C82+C83+C84</f>
        <v>500</v>
      </c>
      <c r="D79" s="32">
        <f>D80+D81+D82+D83+D84</f>
        <v>0</v>
      </c>
      <c r="E79" s="32">
        <f>E80+E81+E82+E83+E84</f>
        <v>0</v>
      </c>
      <c r="F79" s="32">
        <f t="shared" ref="F79:F84" si="13">SUM(C79:E79)</f>
        <v>500</v>
      </c>
    </row>
    <row r="80" spans="1:6">
      <c r="A80" s="23" t="s">
        <v>16</v>
      </c>
      <c r="B80" s="24" t="s">
        <v>17</v>
      </c>
      <c r="C80" s="33"/>
      <c r="D80" s="33"/>
      <c r="E80" s="33"/>
      <c r="F80" s="32">
        <f t="shared" si="13"/>
        <v>0</v>
      </c>
    </row>
    <row r="81" spans="1:6">
      <c r="A81" s="23" t="s">
        <v>18</v>
      </c>
      <c r="B81" s="24" t="s">
        <v>19</v>
      </c>
      <c r="C81" s="33"/>
      <c r="D81" s="33"/>
      <c r="E81" s="33"/>
      <c r="F81" s="32">
        <f t="shared" si="13"/>
        <v>0</v>
      </c>
    </row>
    <row r="82" spans="1:6">
      <c r="A82" s="25" t="s">
        <v>20</v>
      </c>
      <c r="B82" s="24" t="s">
        <v>21</v>
      </c>
      <c r="C82" s="33">
        <v>500</v>
      </c>
      <c r="D82" s="33"/>
      <c r="E82" s="33"/>
      <c r="F82" s="32">
        <f t="shared" si="13"/>
        <v>500</v>
      </c>
    </row>
    <row r="83" spans="1:6">
      <c r="A83" s="23" t="s">
        <v>22</v>
      </c>
      <c r="B83" s="24" t="s">
        <v>23</v>
      </c>
      <c r="C83" s="33"/>
      <c r="D83" s="33"/>
      <c r="E83" s="33"/>
      <c r="F83" s="32">
        <f t="shared" si="13"/>
        <v>0</v>
      </c>
    </row>
    <row r="84" spans="1:6">
      <c r="A84" s="23" t="s">
        <v>24</v>
      </c>
      <c r="B84" s="24" t="s">
        <v>25</v>
      </c>
      <c r="C84" s="33"/>
      <c r="D84" s="33"/>
      <c r="E84" s="33"/>
      <c r="F84" s="32">
        <f t="shared" si="13"/>
        <v>0</v>
      </c>
    </row>
    <row r="85" spans="1:6">
      <c r="A85" s="23"/>
      <c r="B85" s="24"/>
      <c r="C85" s="33"/>
      <c r="D85" s="33"/>
      <c r="E85" s="33"/>
      <c r="F85" s="33"/>
    </row>
    <row r="86" spans="1:6">
      <c r="A86" s="26" t="s">
        <v>26</v>
      </c>
      <c r="B86" s="24" t="s">
        <v>27</v>
      </c>
      <c r="C86" s="32">
        <v>7170</v>
      </c>
      <c r="D86" s="32"/>
      <c r="E86" s="32"/>
      <c r="F86" s="32">
        <f>SUM(C86:E86)</f>
        <v>7170</v>
      </c>
    </row>
    <row r="87" spans="1:6">
      <c r="A87" s="19" t="s">
        <v>28</v>
      </c>
      <c r="B87" s="24" t="s">
        <v>29</v>
      </c>
      <c r="C87" s="32">
        <v>2970</v>
      </c>
      <c r="D87" s="32"/>
      <c r="E87" s="32"/>
      <c r="F87" s="32">
        <f>SUM(C87:E87)</f>
        <v>2970</v>
      </c>
    </row>
    <row r="88" spans="1:6">
      <c r="A88" s="17" t="s">
        <v>30</v>
      </c>
      <c r="B88" s="24" t="s">
        <v>31</v>
      </c>
      <c r="C88" s="32">
        <v>1900</v>
      </c>
      <c r="D88" s="32"/>
      <c r="E88" s="32"/>
      <c r="F88" s="32">
        <f>SUM(C88:E88)</f>
        <v>1900</v>
      </c>
    </row>
    <row r="89" spans="1:6">
      <c r="A89" s="27"/>
      <c r="B89" s="18"/>
      <c r="C89" s="33"/>
      <c r="D89" s="33"/>
      <c r="E89" s="33"/>
      <c r="F89" s="33"/>
    </row>
    <row r="90" spans="1:6">
      <c r="A90" s="17" t="s">
        <v>32</v>
      </c>
      <c r="B90" s="18" t="s">
        <v>33</v>
      </c>
      <c r="C90" s="32">
        <v>3600</v>
      </c>
      <c r="D90" s="32"/>
      <c r="E90" s="32"/>
      <c r="F90" s="32">
        <f>SUM(C90:E90)</f>
        <v>3600</v>
      </c>
    </row>
    <row r="91" spans="1:6">
      <c r="A91" s="17"/>
      <c r="B91" s="18"/>
      <c r="C91" s="32"/>
      <c r="D91" s="32"/>
      <c r="E91" s="32"/>
      <c r="F91" s="32"/>
    </row>
    <row r="92" spans="1:6">
      <c r="A92" s="28" t="s">
        <v>34</v>
      </c>
      <c r="B92" s="18" t="s">
        <v>35</v>
      </c>
      <c r="C92" s="32"/>
      <c r="D92" s="32"/>
      <c r="E92" s="32"/>
      <c r="F92" s="32">
        <f>SUM(C92:E92)</f>
        <v>0</v>
      </c>
    </row>
    <row r="93" spans="1:6">
      <c r="A93" s="17"/>
      <c r="B93" s="18"/>
      <c r="C93" s="32"/>
      <c r="D93" s="32"/>
      <c r="E93" s="32"/>
      <c r="F93" s="32"/>
    </row>
    <row r="94" spans="1:6" ht="24">
      <c r="A94" s="28" t="s">
        <v>36</v>
      </c>
      <c r="B94" s="18" t="s">
        <v>37</v>
      </c>
      <c r="C94" s="32"/>
      <c r="D94" s="32"/>
      <c r="E94" s="32"/>
      <c r="F94" s="32">
        <f>SUM(C94:E94)</f>
        <v>0</v>
      </c>
    </row>
    <row r="95" spans="1:6">
      <c r="A95" s="97" t="s">
        <v>168</v>
      </c>
      <c r="B95" s="98" t="s">
        <v>169</v>
      </c>
      <c r="C95" s="32"/>
      <c r="D95" s="32"/>
      <c r="E95" s="32"/>
      <c r="F95" s="32">
        <f>SUM(C95:E95)</f>
        <v>0</v>
      </c>
    </row>
    <row r="96" spans="1:6">
      <c r="A96" s="17" t="s">
        <v>170</v>
      </c>
      <c r="B96" s="18" t="s">
        <v>171</v>
      </c>
      <c r="C96" s="32"/>
      <c r="D96" s="32"/>
      <c r="E96" s="32"/>
      <c r="F96" s="32">
        <f>SUM(C96:E96)</f>
        <v>0</v>
      </c>
    </row>
    <row r="97" spans="1:6">
      <c r="A97" s="17"/>
      <c r="B97" s="18"/>
      <c r="C97" s="32"/>
      <c r="D97" s="32"/>
      <c r="E97" s="32"/>
      <c r="F97" s="32"/>
    </row>
    <row r="98" spans="1:6">
      <c r="A98" s="17" t="s">
        <v>39</v>
      </c>
      <c r="B98" s="18" t="s">
        <v>40</v>
      </c>
      <c r="C98" s="32"/>
      <c r="D98" s="32"/>
      <c r="E98" s="32"/>
      <c r="F98" s="32">
        <f>SUM(C98:E98)</f>
        <v>0</v>
      </c>
    </row>
    <row r="99" spans="1:6">
      <c r="A99" s="27"/>
      <c r="B99" s="24"/>
      <c r="C99" s="33"/>
      <c r="D99" s="33"/>
      <c r="E99" s="33"/>
      <c r="F99" s="33"/>
    </row>
    <row r="100" spans="1:6">
      <c r="A100" s="17" t="s">
        <v>41</v>
      </c>
      <c r="B100" s="18" t="s">
        <v>42</v>
      </c>
      <c r="C100" s="32"/>
      <c r="D100" s="32"/>
      <c r="E100" s="32"/>
      <c r="F100" s="32">
        <f>SUM(C100:E100)</f>
        <v>0</v>
      </c>
    </row>
    <row r="101" spans="1:6">
      <c r="A101" s="17"/>
      <c r="B101" s="18"/>
      <c r="C101" s="32"/>
      <c r="D101" s="32"/>
      <c r="E101" s="32"/>
      <c r="F101" s="32"/>
    </row>
    <row r="102" spans="1:6">
      <c r="A102" s="17" t="s">
        <v>43</v>
      </c>
      <c r="B102" s="18" t="s">
        <v>44</v>
      </c>
      <c r="C102" s="32">
        <f>C103+C104+C105+C106+C107+C108+C109</f>
        <v>0</v>
      </c>
      <c r="D102" s="32">
        <f>D103+D104+D105+D106+D107+D108+D109</f>
        <v>0</v>
      </c>
      <c r="E102" s="32">
        <f>E103+E104+E105+E106+E107+E108+E109</f>
        <v>0</v>
      </c>
      <c r="F102" s="32">
        <f>SUM(C102:E102)</f>
        <v>0</v>
      </c>
    </row>
    <row r="103" spans="1:6">
      <c r="A103" s="27" t="s">
        <v>45</v>
      </c>
      <c r="B103" s="24" t="s">
        <v>46</v>
      </c>
      <c r="C103" s="33"/>
      <c r="D103" s="33"/>
      <c r="E103" s="33"/>
      <c r="F103" s="32">
        <f t="shared" ref="F103:F109" si="14">SUM(C103:E103)</f>
        <v>0</v>
      </c>
    </row>
    <row r="104" spans="1:6">
      <c r="A104" s="27" t="s">
        <v>47</v>
      </c>
      <c r="B104" s="24" t="s">
        <v>48</v>
      </c>
      <c r="C104" s="33"/>
      <c r="D104" s="33"/>
      <c r="E104" s="33"/>
      <c r="F104" s="32">
        <f t="shared" si="14"/>
        <v>0</v>
      </c>
    </row>
    <row r="105" spans="1:6">
      <c r="A105" s="23" t="s">
        <v>49</v>
      </c>
      <c r="B105" s="24" t="s">
        <v>50</v>
      </c>
      <c r="C105" s="33"/>
      <c r="D105" s="33"/>
      <c r="E105" s="33"/>
      <c r="F105" s="32">
        <f t="shared" si="14"/>
        <v>0</v>
      </c>
    </row>
    <row r="106" spans="1:6">
      <c r="A106" s="27" t="s">
        <v>51</v>
      </c>
      <c r="B106" s="24" t="s">
        <v>52</v>
      </c>
      <c r="C106" s="33"/>
      <c r="D106" s="33"/>
      <c r="E106" s="33"/>
      <c r="F106" s="32">
        <f t="shared" si="14"/>
        <v>0</v>
      </c>
    </row>
    <row r="107" spans="1:6">
      <c r="A107" s="27" t="s">
        <v>53</v>
      </c>
      <c r="B107" s="24" t="s">
        <v>54</v>
      </c>
      <c r="C107" s="33"/>
      <c r="D107" s="33"/>
      <c r="E107" s="33"/>
      <c r="F107" s="32">
        <f t="shared" si="14"/>
        <v>0</v>
      </c>
    </row>
    <row r="108" spans="1:6">
      <c r="A108" s="27" t="s">
        <v>55</v>
      </c>
      <c r="B108" s="24" t="s">
        <v>56</v>
      </c>
      <c r="C108" s="33"/>
      <c r="D108" s="33"/>
      <c r="E108" s="33"/>
      <c r="F108" s="32">
        <f t="shared" si="14"/>
        <v>0</v>
      </c>
    </row>
    <row r="109" spans="1:6">
      <c r="A109" s="27" t="s">
        <v>57</v>
      </c>
      <c r="B109" s="24" t="s">
        <v>58</v>
      </c>
      <c r="C109" s="33"/>
      <c r="D109" s="33"/>
      <c r="E109" s="33"/>
      <c r="F109" s="32">
        <f t="shared" si="14"/>
        <v>0</v>
      </c>
    </row>
    <row r="110" spans="1:6">
      <c r="A110" s="27"/>
      <c r="B110" s="24"/>
      <c r="C110" s="33"/>
      <c r="D110" s="33"/>
      <c r="E110" s="33"/>
      <c r="F110" s="33"/>
    </row>
    <row r="111" spans="1:6">
      <c r="A111" s="17" t="s">
        <v>59</v>
      </c>
      <c r="B111" s="18" t="s">
        <v>60</v>
      </c>
      <c r="C111" s="32">
        <f>C112+C113</f>
        <v>0</v>
      </c>
      <c r="D111" s="32">
        <f>D112+D113</f>
        <v>0</v>
      </c>
      <c r="E111" s="32">
        <f>E112+E113</f>
        <v>0</v>
      </c>
      <c r="F111" s="32">
        <f>SUM(C111:E111)</f>
        <v>0</v>
      </c>
    </row>
    <row r="112" spans="1:6">
      <c r="A112" s="27" t="s">
        <v>61</v>
      </c>
      <c r="B112" s="24" t="s">
        <v>62</v>
      </c>
      <c r="C112" s="33"/>
      <c r="D112" s="33"/>
      <c r="E112" s="33"/>
      <c r="F112" s="32">
        <f>SUM(C112:E112)</f>
        <v>0</v>
      </c>
    </row>
    <row r="113" spans="1:6">
      <c r="A113" s="27" t="s">
        <v>63</v>
      </c>
      <c r="B113" s="24" t="s">
        <v>64</v>
      </c>
      <c r="C113" s="34"/>
      <c r="D113" s="34"/>
      <c r="E113" s="34"/>
      <c r="F113" s="32">
        <f>SUM(C113:E113)</f>
        <v>0</v>
      </c>
    </row>
    <row r="114" spans="1:6">
      <c r="A114" s="27"/>
      <c r="B114" s="24"/>
      <c r="C114" s="34"/>
      <c r="D114" s="34"/>
      <c r="E114" s="34"/>
      <c r="F114" s="34"/>
    </row>
    <row r="115" spans="1:6">
      <c r="A115" s="17" t="s">
        <v>65</v>
      </c>
      <c r="B115" s="18" t="s">
        <v>66</v>
      </c>
      <c r="C115" s="35"/>
      <c r="D115" s="35"/>
      <c r="E115" s="35"/>
      <c r="F115" s="32">
        <f>SUM(C115:E115)</f>
        <v>0</v>
      </c>
    </row>
    <row r="116" spans="1:6">
      <c r="A116" s="17"/>
      <c r="B116" s="18"/>
      <c r="C116" s="34"/>
      <c r="D116" s="34"/>
      <c r="E116" s="34"/>
      <c r="F116" s="34"/>
    </row>
    <row r="117" spans="1:6">
      <c r="A117" s="17" t="s">
        <v>67</v>
      </c>
      <c r="B117" s="18" t="s">
        <v>68</v>
      </c>
      <c r="C117" s="35"/>
      <c r="D117" s="35"/>
      <c r="E117" s="35"/>
      <c r="F117" s="32">
        <f>SUM(C117:E117)</f>
        <v>0</v>
      </c>
    </row>
    <row r="118" spans="1:6">
      <c r="A118" s="17"/>
      <c r="B118" s="18"/>
      <c r="C118" s="35"/>
      <c r="D118" s="35"/>
      <c r="E118" s="35"/>
      <c r="F118" s="35"/>
    </row>
    <row r="119" spans="1:6">
      <c r="A119" s="17" t="s">
        <v>69</v>
      </c>
      <c r="B119" s="18"/>
      <c r="C119" s="35">
        <f>C120+C121</f>
        <v>2</v>
      </c>
      <c r="D119" s="35">
        <f>D120+D121</f>
        <v>0</v>
      </c>
      <c r="E119" s="35">
        <f>E120+E121</f>
        <v>0</v>
      </c>
      <c r="F119" s="32">
        <f>SUM(C119:E119)</f>
        <v>2</v>
      </c>
    </row>
    <row r="120" spans="1:6">
      <c r="A120" s="27" t="s">
        <v>70</v>
      </c>
      <c r="B120" s="18"/>
      <c r="C120" s="34"/>
      <c r="D120" s="34"/>
      <c r="E120" s="34"/>
      <c r="F120" s="32">
        <f>SUM(C120:E120)</f>
        <v>0</v>
      </c>
    </row>
    <row r="121" spans="1:6">
      <c r="A121" s="27" t="s">
        <v>71</v>
      </c>
      <c r="B121" s="18"/>
      <c r="C121" s="34">
        <v>2</v>
      </c>
      <c r="D121" s="34"/>
      <c r="E121" s="34"/>
      <c r="F121" s="32">
        <f>SUM(C121:E121)</f>
        <v>2</v>
      </c>
    </row>
    <row r="122" spans="1:6">
      <c r="A122" s="17" t="s">
        <v>72</v>
      </c>
      <c r="B122" s="18"/>
      <c r="C122" s="34"/>
      <c r="D122" s="34"/>
      <c r="E122" s="34"/>
      <c r="F122" s="32">
        <f>SUM(C122:E122)</f>
        <v>0</v>
      </c>
    </row>
    <row r="123" spans="1:6" ht="31.2">
      <c r="A123" s="39" t="s">
        <v>173</v>
      </c>
      <c r="B123" s="5"/>
      <c r="C123" s="30"/>
      <c r="D123" s="30"/>
      <c r="E123" s="30"/>
      <c r="F123" s="30"/>
    </row>
    <row r="124" spans="1:6">
      <c r="A124" s="4" t="s">
        <v>2</v>
      </c>
      <c r="B124" s="4" t="s">
        <v>3</v>
      </c>
      <c r="C124" s="30">
        <v>621</v>
      </c>
      <c r="D124" s="30">
        <v>621</v>
      </c>
      <c r="E124" s="30">
        <v>621</v>
      </c>
      <c r="F124" s="30">
        <v>621</v>
      </c>
    </row>
    <row r="125" spans="1:6">
      <c r="A125" s="5"/>
      <c r="B125" s="5"/>
      <c r="C125" s="30" t="s">
        <v>77</v>
      </c>
      <c r="D125" s="30" t="s">
        <v>178</v>
      </c>
      <c r="E125" s="30" t="s">
        <v>79</v>
      </c>
      <c r="F125" s="30" t="s">
        <v>80</v>
      </c>
    </row>
    <row r="126" spans="1:6">
      <c r="A126" s="17" t="s">
        <v>4</v>
      </c>
      <c r="B126" s="18"/>
      <c r="C126" s="32">
        <f>C127+C157+C159+C168+C172+C174</f>
        <v>129083</v>
      </c>
      <c r="D126" s="32">
        <f>D127+D157+D159+D168+D172+D174</f>
        <v>0</v>
      </c>
      <c r="E126" s="32">
        <f>E127+E157+E159+E168+E172+E174</f>
        <v>0</v>
      </c>
      <c r="F126" s="32">
        <f>SUM(C126:E126)</f>
        <v>129083</v>
      </c>
    </row>
    <row r="127" spans="1:6">
      <c r="A127" s="17" t="s">
        <v>5</v>
      </c>
      <c r="B127" s="18"/>
      <c r="C127" s="32">
        <f>C129+C136+C143+C144+C145+C147+C149+C151+C153+C155+C152</f>
        <v>129083</v>
      </c>
      <c r="D127" s="32">
        <f>D129+D136+D143+D144+D145+D147+D149+D151+D153+D155+D152</f>
        <v>0</v>
      </c>
      <c r="E127" s="32">
        <f>E129+E136+E143+E144+E145+E147+E149+E151+E153+E155+E152</f>
        <v>0</v>
      </c>
      <c r="F127" s="32">
        <f>SUM(C127:E127)</f>
        <v>129083</v>
      </c>
    </row>
    <row r="128" spans="1:6">
      <c r="A128" s="17"/>
      <c r="B128" s="18"/>
      <c r="C128" s="32"/>
      <c r="D128" s="32"/>
      <c r="E128" s="32"/>
      <c r="F128" s="32"/>
    </row>
    <row r="129" spans="1:6" ht="22.8">
      <c r="A129" s="19" t="s">
        <v>6</v>
      </c>
      <c r="B129" s="20" t="s">
        <v>7</v>
      </c>
      <c r="C129" s="32">
        <f t="shared" ref="C129:E130" si="15">C131+C133</f>
        <v>86733</v>
      </c>
      <c r="D129" s="32">
        <f t="shared" si="15"/>
        <v>0</v>
      </c>
      <c r="E129" s="32">
        <f t="shared" si="15"/>
        <v>0</v>
      </c>
      <c r="F129" s="32">
        <f t="shared" ref="F129:F134" si="16">SUM(C129:E129)</f>
        <v>86733</v>
      </c>
    </row>
    <row r="130" spans="1:6">
      <c r="A130" s="21" t="s">
        <v>8</v>
      </c>
      <c r="B130" s="22"/>
      <c r="C130" s="32">
        <f t="shared" si="15"/>
        <v>993</v>
      </c>
      <c r="D130" s="32">
        <f t="shared" si="15"/>
        <v>0</v>
      </c>
      <c r="E130" s="32">
        <f t="shared" si="15"/>
        <v>0</v>
      </c>
      <c r="F130" s="32">
        <f t="shared" si="16"/>
        <v>993</v>
      </c>
    </row>
    <row r="131" spans="1:6">
      <c r="A131" s="21" t="s">
        <v>9</v>
      </c>
      <c r="B131" s="22" t="s">
        <v>10</v>
      </c>
      <c r="C131" s="33"/>
      <c r="D131" s="33"/>
      <c r="E131" s="33"/>
      <c r="F131" s="32">
        <f t="shared" si="16"/>
        <v>0</v>
      </c>
    </row>
    <row r="132" spans="1:6">
      <c r="A132" s="21" t="s">
        <v>11</v>
      </c>
      <c r="B132" s="22"/>
      <c r="C132" s="33"/>
      <c r="D132" s="33"/>
      <c r="E132" s="33"/>
      <c r="F132" s="32">
        <f t="shared" si="16"/>
        <v>0</v>
      </c>
    </row>
    <row r="133" spans="1:6">
      <c r="A133" s="21" t="s">
        <v>12</v>
      </c>
      <c r="B133" s="22" t="s">
        <v>13</v>
      </c>
      <c r="C133" s="33">
        <v>86733</v>
      </c>
      <c r="D133" s="33"/>
      <c r="E133" s="33"/>
      <c r="F133" s="32">
        <f t="shared" si="16"/>
        <v>86733</v>
      </c>
    </row>
    <row r="134" spans="1:6">
      <c r="A134" s="21" t="s">
        <v>11</v>
      </c>
      <c r="B134" s="22"/>
      <c r="C134" s="33">
        <v>993</v>
      </c>
      <c r="D134" s="33"/>
      <c r="E134" s="33"/>
      <c r="F134" s="32">
        <f t="shared" si="16"/>
        <v>993</v>
      </c>
    </row>
    <row r="135" spans="1:6">
      <c r="A135" s="23"/>
      <c r="B135" s="22"/>
      <c r="C135" s="33"/>
      <c r="D135" s="33"/>
      <c r="E135" s="33"/>
      <c r="F135" s="33"/>
    </row>
    <row r="136" spans="1:6">
      <c r="A136" s="19" t="s">
        <v>14</v>
      </c>
      <c r="B136" s="18" t="s">
        <v>15</v>
      </c>
      <c r="C136" s="32">
        <f>C137+C138+C139+C140+C141</f>
        <v>1700</v>
      </c>
      <c r="D136" s="32">
        <f>D137+D138+D139+D140+D141</f>
        <v>0</v>
      </c>
      <c r="E136" s="32">
        <f>E137+E138+E139+E140+E141</f>
        <v>0</v>
      </c>
      <c r="F136" s="32">
        <f t="shared" ref="F136:F141" si="17">SUM(C136:E136)</f>
        <v>1700</v>
      </c>
    </row>
    <row r="137" spans="1:6">
      <c r="A137" s="23" t="s">
        <v>16</v>
      </c>
      <c r="B137" s="24" t="s">
        <v>17</v>
      </c>
      <c r="C137" s="33"/>
      <c r="D137" s="33"/>
      <c r="E137" s="33"/>
      <c r="F137" s="32">
        <f t="shared" si="17"/>
        <v>0</v>
      </c>
    </row>
    <row r="138" spans="1:6">
      <c r="A138" s="23" t="s">
        <v>18</v>
      </c>
      <c r="B138" s="24" t="s">
        <v>19</v>
      </c>
      <c r="C138" s="33"/>
      <c r="D138" s="33"/>
      <c r="E138" s="33"/>
      <c r="F138" s="32">
        <f t="shared" si="17"/>
        <v>0</v>
      </c>
    </row>
    <row r="139" spans="1:6">
      <c r="A139" s="25" t="s">
        <v>20</v>
      </c>
      <c r="B139" s="24" t="s">
        <v>21</v>
      </c>
      <c r="C139" s="33">
        <v>1700</v>
      </c>
      <c r="D139" s="33"/>
      <c r="E139" s="33"/>
      <c r="F139" s="32">
        <f t="shared" si="17"/>
        <v>1700</v>
      </c>
    </row>
    <row r="140" spans="1:6">
      <c r="A140" s="23" t="s">
        <v>22</v>
      </c>
      <c r="B140" s="24" t="s">
        <v>23</v>
      </c>
      <c r="C140" s="33"/>
      <c r="D140" s="33"/>
      <c r="E140" s="33"/>
      <c r="F140" s="32">
        <f t="shared" si="17"/>
        <v>0</v>
      </c>
    </row>
    <row r="141" spans="1:6">
      <c r="A141" s="23" t="s">
        <v>24</v>
      </c>
      <c r="B141" s="24" t="s">
        <v>25</v>
      </c>
      <c r="C141" s="33"/>
      <c r="D141" s="33"/>
      <c r="E141" s="33"/>
      <c r="F141" s="32">
        <f t="shared" si="17"/>
        <v>0</v>
      </c>
    </row>
    <row r="142" spans="1:6">
      <c r="A142" s="23"/>
      <c r="B142" s="24"/>
      <c r="C142" s="33"/>
      <c r="D142" s="33"/>
      <c r="E142" s="33"/>
      <c r="F142" s="33"/>
    </row>
    <row r="143" spans="1:6">
      <c r="A143" s="26" t="s">
        <v>26</v>
      </c>
      <c r="B143" s="24" t="s">
        <v>27</v>
      </c>
      <c r="C143" s="32">
        <v>17550</v>
      </c>
      <c r="D143" s="32"/>
      <c r="E143" s="32"/>
      <c r="F143" s="32">
        <f>SUM(C143:E143)</f>
        <v>17550</v>
      </c>
    </row>
    <row r="144" spans="1:6">
      <c r="A144" s="19" t="s">
        <v>28</v>
      </c>
      <c r="B144" s="24" t="s">
        <v>29</v>
      </c>
      <c r="C144" s="32">
        <v>7100</v>
      </c>
      <c r="D144" s="32"/>
      <c r="E144" s="32"/>
      <c r="F144" s="32">
        <f>SUM(C144:E144)</f>
        <v>7100</v>
      </c>
    </row>
    <row r="145" spans="1:6">
      <c r="A145" s="17" t="s">
        <v>30</v>
      </c>
      <c r="B145" s="24" t="s">
        <v>31</v>
      </c>
      <c r="C145" s="32">
        <v>4500</v>
      </c>
      <c r="D145" s="32"/>
      <c r="E145" s="32"/>
      <c r="F145" s="32">
        <f>SUM(C145:E145)</f>
        <v>4500</v>
      </c>
    </row>
    <row r="146" spans="1:6">
      <c r="A146" s="27"/>
      <c r="B146" s="18"/>
      <c r="C146" s="33"/>
      <c r="D146" s="33"/>
      <c r="E146" s="33"/>
      <c r="F146" s="33"/>
    </row>
    <row r="147" spans="1:6">
      <c r="A147" s="17" t="s">
        <v>32</v>
      </c>
      <c r="B147" s="18" t="s">
        <v>33</v>
      </c>
      <c r="C147" s="32">
        <v>11500</v>
      </c>
      <c r="D147" s="32"/>
      <c r="E147" s="32"/>
      <c r="F147" s="32">
        <f>SUM(C147:E147)</f>
        <v>11500</v>
      </c>
    </row>
    <row r="148" spans="1:6">
      <c r="A148" s="17"/>
      <c r="B148" s="18"/>
      <c r="C148" s="32"/>
      <c r="D148" s="32"/>
      <c r="E148" s="32"/>
      <c r="F148" s="32"/>
    </row>
    <row r="149" spans="1:6">
      <c r="A149" s="28" t="s">
        <v>34</v>
      </c>
      <c r="B149" s="18" t="s">
        <v>35</v>
      </c>
      <c r="C149" s="32"/>
      <c r="D149" s="32"/>
      <c r="E149" s="32"/>
      <c r="F149" s="32">
        <f>SUM(C149:E149)</f>
        <v>0</v>
      </c>
    </row>
    <row r="150" spans="1:6">
      <c r="A150" s="17"/>
      <c r="B150" s="18"/>
      <c r="C150" s="32"/>
      <c r="D150" s="32"/>
      <c r="E150" s="32"/>
      <c r="F150" s="32"/>
    </row>
    <row r="151" spans="1:6" ht="24">
      <c r="A151" s="28" t="s">
        <v>36</v>
      </c>
      <c r="B151" s="18" t="s">
        <v>37</v>
      </c>
      <c r="C151" s="32"/>
      <c r="D151" s="32"/>
      <c r="E151" s="32"/>
      <c r="F151" s="32">
        <f>SUM(C151:E151)</f>
        <v>0</v>
      </c>
    </row>
    <row r="152" spans="1:6">
      <c r="A152" s="97" t="s">
        <v>168</v>
      </c>
      <c r="B152" s="98" t="s">
        <v>169</v>
      </c>
      <c r="C152" s="32"/>
      <c r="D152" s="32"/>
      <c r="E152" s="32"/>
      <c r="F152" s="32">
        <f>SUM(C152:E152)</f>
        <v>0</v>
      </c>
    </row>
    <row r="153" spans="1:6">
      <c r="A153" s="17" t="s">
        <v>170</v>
      </c>
      <c r="B153" s="18" t="s">
        <v>171</v>
      </c>
      <c r="C153" s="32"/>
      <c r="D153" s="32"/>
      <c r="E153" s="32"/>
      <c r="F153" s="32">
        <f>SUM(C153:E153)</f>
        <v>0</v>
      </c>
    </row>
    <row r="154" spans="1:6">
      <c r="A154" s="17"/>
      <c r="B154" s="18"/>
      <c r="C154" s="32"/>
      <c r="D154" s="32"/>
      <c r="E154" s="32"/>
      <c r="F154" s="32"/>
    </row>
    <row r="155" spans="1:6">
      <c r="A155" s="17" t="s">
        <v>39</v>
      </c>
      <c r="B155" s="18" t="s">
        <v>40</v>
      </c>
      <c r="C155" s="32"/>
      <c r="D155" s="32"/>
      <c r="E155" s="32"/>
      <c r="F155" s="32">
        <f>SUM(C155:E155)</f>
        <v>0</v>
      </c>
    </row>
    <row r="156" spans="1:6">
      <c r="A156" s="27"/>
      <c r="B156" s="24"/>
      <c r="C156" s="33"/>
      <c r="D156" s="33"/>
      <c r="E156" s="33"/>
      <c r="F156" s="33"/>
    </row>
    <row r="157" spans="1:6">
      <c r="A157" s="17" t="s">
        <v>41</v>
      </c>
      <c r="B157" s="18" t="s">
        <v>42</v>
      </c>
      <c r="C157" s="32"/>
      <c r="D157" s="32"/>
      <c r="E157" s="32"/>
      <c r="F157" s="32">
        <f>SUM(C157:E157)</f>
        <v>0</v>
      </c>
    </row>
    <row r="158" spans="1:6">
      <c r="A158" s="17"/>
      <c r="B158" s="18"/>
      <c r="C158" s="32"/>
      <c r="D158" s="32"/>
      <c r="E158" s="32"/>
      <c r="F158" s="32"/>
    </row>
    <row r="159" spans="1:6">
      <c r="A159" s="17" t="s">
        <v>43</v>
      </c>
      <c r="B159" s="18" t="s">
        <v>44</v>
      </c>
      <c r="C159" s="32">
        <f>C160+C161+C162+C163+C164+C165+C166</f>
        <v>0</v>
      </c>
      <c r="D159" s="32">
        <f>D160+D161+D162+D163+D164+D165+D166</f>
        <v>0</v>
      </c>
      <c r="E159" s="32">
        <f>E160+E161+E162+E163+E164+E165+E166</f>
        <v>0</v>
      </c>
      <c r="F159" s="32">
        <f>SUM(C159:E159)</f>
        <v>0</v>
      </c>
    </row>
    <row r="160" spans="1:6">
      <c r="A160" s="27" t="s">
        <v>45</v>
      </c>
      <c r="B160" s="24" t="s">
        <v>46</v>
      </c>
      <c r="C160" s="33"/>
      <c r="D160" s="33"/>
      <c r="E160" s="33"/>
      <c r="F160" s="32">
        <f t="shared" ref="F160:F166" si="18">SUM(C160:E160)</f>
        <v>0</v>
      </c>
    </row>
    <row r="161" spans="1:6">
      <c r="A161" s="27" t="s">
        <v>47</v>
      </c>
      <c r="B161" s="24" t="s">
        <v>48</v>
      </c>
      <c r="C161" s="33"/>
      <c r="D161" s="33"/>
      <c r="E161" s="33"/>
      <c r="F161" s="32">
        <f t="shared" si="18"/>
        <v>0</v>
      </c>
    </row>
    <row r="162" spans="1:6">
      <c r="A162" s="23" t="s">
        <v>49</v>
      </c>
      <c r="B162" s="24" t="s">
        <v>50</v>
      </c>
      <c r="C162" s="33"/>
      <c r="D162" s="33"/>
      <c r="E162" s="33"/>
      <c r="F162" s="32">
        <f t="shared" si="18"/>
        <v>0</v>
      </c>
    </row>
    <row r="163" spans="1:6">
      <c r="A163" s="27" t="s">
        <v>51</v>
      </c>
      <c r="B163" s="24" t="s">
        <v>52</v>
      </c>
      <c r="C163" s="33"/>
      <c r="D163" s="33"/>
      <c r="E163" s="33"/>
      <c r="F163" s="32">
        <f t="shared" si="18"/>
        <v>0</v>
      </c>
    </row>
    <row r="164" spans="1:6">
      <c r="A164" s="27" t="s">
        <v>53</v>
      </c>
      <c r="B164" s="24" t="s">
        <v>54</v>
      </c>
      <c r="C164" s="33"/>
      <c r="D164" s="33"/>
      <c r="E164" s="33"/>
      <c r="F164" s="32">
        <f t="shared" si="18"/>
        <v>0</v>
      </c>
    </row>
    <row r="165" spans="1:6">
      <c r="A165" s="27" t="s">
        <v>55</v>
      </c>
      <c r="B165" s="24" t="s">
        <v>56</v>
      </c>
      <c r="C165" s="33"/>
      <c r="D165" s="33"/>
      <c r="E165" s="33"/>
      <c r="F165" s="32">
        <f t="shared" si="18"/>
        <v>0</v>
      </c>
    </row>
    <row r="166" spans="1:6">
      <c r="A166" s="27" t="s">
        <v>57</v>
      </c>
      <c r="B166" s="24" t="s">
        <v>58</v>
      </c>
      <c r="C166" s="33"/>
      <c r="D166" s="33"/>
      <c r="E166" s="33"/>
      <c r="F166" s="32">
        <f t="shared" si="18"/>
        <v>0</v>
      </c>
    </row>
    <row r="167" spans="1:6">
      <c r="A167" s="27"/>
      <c r="B167" s="24"/>
      <c r="C167" s="33"/>
      <c r="D167" s="33"/>
      <c r="E167" s="33"/>
      <c r="F167" s="33"/>
    </row>
    <row r="168" spans="1:6">
      <c r="A168" s="17" t="s">
        <v>59</v>
      </c>
      <c r="B168" s="18" t="s">
        <v>60</v>
      </c>
      <c r="C168" s="32">
        <f>C169+C170</f>
        <v>0</v>
      </c>
      <c r="D168" s="32">
        <f>D169+D170</f>
        <v>0</v>
      </c>
      <c r="E168" s="32">
        <f>E169+E170</f>
        <v>0</v>
      </c>
      <c r="F168" s="32">
        <f>SUM(C168:E168)</f>
        <v>0</v>
      </c>
    </row>
    <row r="169" spans="1:6">
      <c r="A169" s="27" t="s">
        <v>61</v>
      </c>
      <c r="B169" s="24" t="s">
        <v>62</v>
      </c>
      <c r="C169" s="33"/>
      <c r="D169" s="33"/>
      <c r="E169" s="33"/>
      <c r="F169" s="32">
        <f>SUM(C169:E169)</f>
        <v>0</v>
      </c>
    </row>
    <row r="170" spans="1:6">
      <c r="A170" s="27" t="s">
        <v>63</v>
      </c>
      <c r="B170" s="24" t="s">
        <v>64</v>
      </c>
      <c r="C170" s="34"/>
      <c r="D170" s="34"/>
      <c r="E170" s="34"/>
      <c r="F170" s="32">
        <f>SUM(C170:E170)</f>
        <v>0</v>
      </c>
    </row>
    <row r="171" spans="1:6">
      <c r="A171" s="27"/>
      <c r="B171" s="24"/>
      <c r="C171" s="34"/>
      <c r="D171" s="34"/>
      <c r="E171" s="34"/>
      <c r="F171" s="34"/>
    </row>
    <row r="172" spans="1:6">
      <c r="A172" s="17" t="s">
        <v>65</v>
      </c>
      <c r="B172" s="18" t="s">
        <v>66</v>
      </c>
      <c r="C172" s="35"/>
      <c r="D172" s="35"/>
      <c r="E172" s="35"/>
      <c r="F172" s="32">
        <f>SUM(C172:E172)</f>
        <v>0</v>
      </c>
    </row>
    <row r="173" spans="1:6">
      <c r="A173" s="17"/>
      <c r="B173" s="18"/>
      <c r="C173" s="34"/>
      <c r="D173" s="34"/>
      <c r="E173" s="34"/>
      <c r="F173" s="34"/>
    </row>
    <row r="174" spans="1:6">
      <c r="A174" s="17" t="s">
        <v>67</v>
      </c>
      <c r="B174" s="18" t="s">
        <v>68</v>
      </c>
      <c r="C174" s="35"/>
      <c r="D174" s="35"/>
      <c r="E174" s="35"/>
      <c r="F174" s="32">
        <f>SUM(C174:E174)</f>
        <v>0</v>
      </c>
    </row>
    <row r="175" spans="1:6">
      <c r="A175" s="17"/>
      <c r="B175" s="18"/>
      <c r="C175" s="35"/>
      <c r="D175" s="35"/>
      <c r="E175" s="35"/>
      <c r="F175" s="35"/>
    </row>
    <row r="176" spans="1:6">
      <c r="A176" s="17" t="s">
        <v>69</v>
      </c>
      <c r="B176" s="18"/>
      <c r="C176" s="35">
        <f>C177+C178</f>
        <v>6</v>
      </c>
      <c r="D176" s="35">
        <f>D177+D178</f>
        <v>0</v>
      </c>
      <c r="E176" s="35">
        <f>E177+E178</f>
        <v>0</v>
      </c>
      <c r="F176" s="32">
        <f>SUM(C176:E176)</f>
        <v>6</v>
      </c>
    </row>
    <row r="177" spans="1:6">
      <c r="A177" s="27" t="s">
        <v>70</v>
      </c>
      <c r="B177" s="18"/>
      <c r="C177" s="34"/>
      <c r="D177" s="34"/>
      <c r="E177" s="34"/>
      <c r="F177" s="32">
        <f>SUM(C177:E177)</f>
        <v>0</v>
      </c>
    </row>
    <row r="178" spans="1:6">
      <c r="A178" s="27" t="s">
        <v>71</v>
      </c>
      <c r="B178" s="18"/>
      <c r="C178" s="34">
        <v>6</v>
      </c>
      <c r="D178" s="34"/>
      <c r="E178" s="34"/>
      <c r="F178" s="32">
        <f>SUM(C178:E178)</f>
        <v>6</v>
      </c>
    </row>
    <row r="179" spans="1:6">
      <c r="A179" s="17" t="s">
        <v>72</v>
      </c>
      <c r="B179" s="18"/>
      <c r="C179" s="34"/>
      <c r="D179" s="34"/>
      <c r="E179" s="34"/>
      <c r="F179" s="32">
        <f>SUM(C179:E179)</f>
        <v>0</v>
      </c>
    </row>
    <row r="180" spans="1:6" ht="46.8">
      <c r="A180" s="39" t="s">
        <v>174</v>
      </c>
      <c r="B180" s="5"/>
      <c r="C180" s="30"/>
      <c r="D180" s="30"/>
      <c r="E180" s="30"/>
      <c r="F180" s="30"/>
    </row>
    <row r="181" spans="1:6">
      <c r="A181" s="4" t="s">
        <v>2</v>
      </c>
      <c r="B181" s="4" t="s">
        <v>3</v>
      </c>
      <c r="C181" s="30">
        <v>621</v>
      </c>
      <c r="D181" s="30">
        <v>621</v>
      </c>
      <c r="E181" s="30">
        <v>621</v>
      </c>
      <c r="F181" s="30">
        <v>621</v>
      </c>
    </row>
    <row r="182" spans="1:6">
      <c r="A182" s="5"/>
      <c r="B182" s="5"/>
      <c r="C182" s="30" t="s">
        <v>77</v>
      </c>
      <c r="D182" s="30" t="s">
        <v>178</v>
      </c>
      <c r="E182" s="30" t="s">
        <v>79</v>
      </c>
      <c r="F182" s="30" t="s">
        <v>80</v>
      </c>
    </row>
    <row r="183" spans="1:6">
      <c r="A183" s="17" t="s">
        <v>4</v>
      </c>
      <c r="B183" s="18"/>
      <c r="C183" s="32">
        <f>C184+C214+C216+C225+C229+C231</f>
        <v>96153</v>
      </c>
      <c r="D183" s="32">
        <f>D184+D214+D216+D225+D229+D231</f>
        <v>0</v>
      </c>
      <c r="E183" s="32">
        <f>E184+E214+E216+E225+E229+E231</f>
        <v>0</v>
      </c>
      <c r="F183" s="32">
        <f>SUM(C183:E183)</f>
        <v>96153</v>
      </c>
    </row>
    <row r="184" spans="1:6">
      <c r="A184" s="17" t="s">
        <v>5</v>
      </c>
      <c r="B184" s="18"/>
      <c r="C184" s="32">
        <f>C186+C193+C200+C201+C202+C204+C206+C208+C210+C212+C209</f>
        <v>96153</v>
      </c>
      <c r="D184" s="32">
        <f>D186+D193+D200+D201+D202+D204+D206+D208+D210+D212+D209</f>
        <v>0</v>
      </c>
      <c r="E184" s="32">
        <f>E186+E193+E200+E201+E202+E204+E206+E208+E210+E212+E209</f>
        <v>0</v>
      </c>
      <c r="F184" s="32">
        <f>SUM(C184:E184)</f>
        <v>96153</v>
      </c>
    </row>
    <row r="185" spans="1:6">
      <c r="A185" s="17"/>
      <c r="B185" s="18"/>
      <c r="C185" s="32"/>
      <c r="D185" s="32"/>
      <c r="E185" s="32"/>
      <c r="F185" s="32"/>
    </row>
    <row r="186" spans="1:6" ht="22.8">
      <c r="A186" s="19" t="s">
        <v>6</v>
      </c>
      <c r="B186" s="20" t="s">
        <v>7</v>
      </c>
      <c r="C186" s="32">
        <f t="shared" ref="C186:E187" si="19">C188+C190</f>
        <v>65103</v>
      </c>
      <c r="D186" s="32">
        <f t="shared" si="19"/>
        <v>0</v>
      </c>
      <c r="E186" s="32">
        <f t="shared" si="19"/>
        <v>0</v>
      </c>
      <c r="F186" s="32">
        <f t="shared" ref="F186:F191" si="20">SUM(C186:E186)</f>
        <v>65103</v>
      </c>
    </row>
    <row r="187" spans="1:6">
      <c r="A187" s="21" t="s">
        <v>8</v>
      </c>
      <c r="B187" s="22"/>
      <c r="C187" s="32">
        <f t="shared" si="19"/>
        <v>771</v>
      </c>
      <c r="D187" s="32">
        <f t="shared" si="19"/>
        <v>0</v>
      </c>
      <c r="E187" s="32">
        <f t="shared" si="19"/>
        <v>0</v>
      </c>
      <c r="F187" s="32">
        <f t="shared" si="20"/>
        <v>771</v>
      </c>
    </row>
    <row r="188" spans="1:6">
      <c r="A188" s="21" t="s">
        <v>9</v>
      </c>
      <c r="B188" s="22" t="s">
        <v>10</v>
      </c>
      <c r="C188" s="33"/>
      <c r="D188" s="33"/>
      <c r="E188" s="33"/>
      <c r="F188" s="32">
        <f t="shared" si="20"/>
        <v>0</v>
      </c>
    </row>
    <row r="189" spans="1:6">
      <c r="A189" s="21" t="s">
        <v>11</v>
      </c>
      <c r="B189" s="22"/>
      <c r="C189" s="33"/>
      <c r="D189" s="33"/>
      <c r="E189" s="33"/>
      <c r="F189" s="32">
        <f t="shared" si="20"/>
        <v>0</v>
      </c>
    </row>
    <row r="190" spans="1:6">
      <c r="A190" s="21" t="s">
        <v>12</v>
      </c>
      <c r="B190" s="22" t="s">
        <v>13</v>
      </c>
      <c r="C190" s="33">
        <v>65103</v>
      </c>
      <c r="D190" s="33"/>
      <c r="E190" s="33"/>
      <c r="F190" s="32">
        <f t="shared" si="20"/>
        <v>65103</v>
      </c>
    </row>
    <row r="191" spans="1:6">
      <c r="A191" s="21" t="s">
        <v>11</v>
      </c>
      <c r="B191" s="22"/>
      <c r="C191" s="33">
        <v>771</v>
      </c>
      <c r="D191" s="33"/>
      <c r="E191" s="33"/>
      <c r="F191" s="32">
        <f t="shared" si="20"/>
        <v>771</v>
      </c>
    </row>
    <row r="192" spans="1:6">
      <c r="A192" s="23"/>
      <c r="B192" s="22"/>
      <c r="C192" s="33"/>
      <c r="D192" s="33"/>
      <c r="E192" s="33"/>
      <c r="F192" s="33"/>
    </row>
    <row r="193" spans="1:6">
      <c r="A193" s="19" t="s">
        <v>14</v>
      </c>
      <c r="B193" s="18" t="s">
        <v>15</v>
      </c>
      <c r="C193" s="32">
        <f>C194+C195+C196+C197+C198</f>
        <v>1200</v>
      </c>
      <c r="D193" s="32">
        <f>D194+D195+D196+D197+D198</f>
        <v>0</v>
      </c>
      <c r="E193" s="32">
        <f>E194+E195+E196+E197+E198</f>
        <v>0</v>
      </c>
      <c r="F193" s="32">
        <f t="shared" ref="F193:F198" si="21">SUM(C193:E193)</f>
        <v>1200</v>
      </c>
    </row>
    <row r="194" spans="1:6">
      <c r="A194" s="23" t="s">
        <v>16</v>
      </c>
      <c r="B194" s="24" t="s">
        <v>17</v>
      </c>
      <c r="C194" s="33"/>
      <c r="D194" s="33"/>
      <c r="E194" s="33"/>
      <c r="F194" s="32">
        <f t="shared" si="21"/>
        <v>0</v>
      </c>
    </row>
    <row r="195" spans="1:6">
      <c r="A195" s="23" t="s">
        <v>18</v>
      </c>
      <c r="B195" s="24" t="s">
        <v>19</v>
      </c>
      <c r="C195" s="33"/>
      <c r="D195" s="33"/>
      <c r="E195" s="33"/>
      <c r="F195" s="32">
        <f t="shared" si="21"/>
        <v>0</v>
      </c>
    </row>
    <row r="196" spans="1:6">
      <c r="A196" s="25" t="s">
        <v>20</v>
      </c>
      <c r="B196" s="24" t="s">
        <v>21</v>
      </c>
      <c r="C196" s="33">
        <v>1200</v>
      </c>
      <c r="D196" s="33"/>
      <c r="E196" s="33"/>
      <c r="F196" s="32">
        <f t="shared" si="21"/>
        <v>1200</v>
      </c>
    </row>
    <row r="197" spans="1:6">
      <c r="A197" s="23" t="s">
        <v>22</v>
      </c>
      <c r="B197" s="24" t="s">
        <v>23</v>
      </c>
      <c r="C197" s="33"/>
      <c r="D197" s="33"/>
      <c r="E197" s="33"/>
      <c r="F197" s="32">
        <f t="shared" si="21"/>
        <v>0</v>
      </c>
    </row>
    <row r="198" spans="1:6">
      <c r="A198" s="23" t="s">
        <v>24</v>
      </c>
      <c r="B198" s="24" t="s">
        <v>25</v>
      </c>
      <c r="C198" s="33"/>
      <c r="D198" s="33"/>
      <c r="E198" s="33"/>
      <c r="F198" s="32">
        <f t="shared" si="21"/>
        <v>0</v>
      </c>
    </row>
    <row r="199" spans="1:6">
      <c r="A199" s="23"/>
      <c r="B199" s="24"/>
      <c r="C199" s="33"/>
      <c r="D199" s="33"/>
      <c r="E199" s="33"/>
      <c r="F199" s="33"/>
    </row>
    <row r="200" spans="1:6">
      <c r="A200" s="26" t="s">
        <v>26</v>
      </c>
      <c r="B200" s="24" t="s">
        <v>27</v>
      </c>
      <c r="C200" s="32">
        <v>13100</v>
      </c>
      <c r="D200" s="32"/>
      <c r="E200" s="32"/>
      <c r="F200" s="32">
        <f>SUM(C200:E200)</f>
        <v>13100</v>
      </c>
    </row>
    <row r="201" spans="1:6">
      <c r="A201" s="19" t="s">
        <v>28</v>
      </c>
      <c r="B201" s="24" t="s">
        <v>29</v>
      </c>
      <c r="C201" s="32">
        <v>5250</v>
      </c>
      <c r="D201" s="32"/>
      <c r="E201" s="32"/>
      <c r="F201" s="32">
        <f>SUM(C201:E201)</f>
        <v>5250</v>
      </c>
    </row>
    <row r="202" spans="1:6">
      <c r="A202" s="17" t="s">
        <v>30</v>
      </c>
      <c r="B202" s="24" t="s">
        <v>31</v>
      </c>
      <c r="C202" s="32">
        <v>3300</v>
      </c>
      <c r="D202" s="32"/>
      <c r="E202" s="32"/>
      <c r="F202" s="32">
        <f>SUM(C202:E202)</f>
        <v>3300</v>
      </c>
    </row>
    <row r="203" spans="1:6">
      <c r="A203" s="27"/>
      <c r="B203" s="18"/>
      <c r="C203" s="33"/>
      <c r="D203" s="33"/>
      <c r="E203" s="33"/>
      <c r="F203" s="33"/>
    </row>
    <row r="204" spans="1:6">
      <c r="A204" s="17" t="s">
        <v>32</v>
      </c>
      <c r="B204" s="18" t="s">
        <v>33</v>
      </c>
      <c r="C204" s="32">
        <v>8200</v>
      </c>
      <c r="D204" s="32"/>
      <c r="E204" s="32"/>
      <c r="F204" s="32">
        <f>SUM(C204:E204)</f>
        <v>8200</v>
      </c>
    </row>
    <row r="205" spans="1:6">
      <c r="A205" s="17"/>
      <c r="B205" s="18"/>
      <c r="C205" s="32"/>
      <c r="D205" s="32"/>
      <c r="E205" s="32"/>
      <c r="F205" s="32"/>
    </row>
    <row r="206" spans="1:6">
      <c r="A206" s="28" t="s">
        <v>34</v>
      </c>
      <c r="B206" s="18" t="s">
        <v>35</v>
      </c>
      <c r="C206" s="32"/>
      <c r="D206" s="32"/>
      <c r="E206" s="32"/>
      <c r="F206" s="32">
        <f>SUM(C206:E206)</f>
        <v>0</v>
      </c>
    </row>
    <row r="207" spans="1:6">
      <c r="A207" s="17"/>
      <c r="B207" s="18"/>
      <c r="C207" s="32"/>
      <c r="D207" s="32"/>
      <c r="E207" s="32"/>
      <c r="F207" s="32"/>
    </row>
    <row r="208" spans="1:6" ht="24">
      <c r="A208" s="28" t="s">
        <v>36</v>
      </c>
      <c r="B208" s="18" t="s">
        <v>37</v>
      </c>
      <c r="C208" s="32"/>
      <c r="D208" s="32"/>
      <c r="E208" s="32"/>
      <c r="F208" s="32">
        <f>SUM(C208:E208)</f>
        <v>0</v>
      </c>
    </row>
    <row r="209" spans="1:6">
      <c r="A209" s="97" t="s">
        <v>168</v>
      </c>
      <c r="B209" s="98" t="s">
        <v>169</v>
      </c>
      <c r="C209" s="32"/>
      <c r="D209" s="32"/>
      <c r="E209" s="32"/>
      <c r="F209" s="32">
        <f>SUM(C209:E209)</f>
        <v>0</v>
      </c>
    </row>
    <row r="210" spans="1:6">
      <c r="A210" s="17" t="s">
        <v>170</v>
      </c>
      <c r="B210" s="18" t="s">
        <v>171</v>
      </c>
      <c r="C210" s="32"/>
      <c r="D210" s="32"/>
      <c r="E210" s="32"/>
      <c r="F210" s="32">
        <f>SUM(C210:E210)</f>
        <v>0</v>
      </c>
    </row>
    <row r="211" spans="1:6">
      <c r="A211" s="17"/>
      <c r="B211" s="18"/>
      <c r="C211" s="32"/>
      <c r="D211" s="32"/>
      <c r="E211" s="32"/>
      <c r="F211" s="32"/>
    </row>
    <row r="212" spans="1:6">
      <c r="A212" s="17" t="s">
        <v>39</v>
      </c>
      <c r="B212" s="18" t="s">
        <v>40</v>
      </c>
      <c r="C212" s="32"/>
      <c r="D212" s="32"/>
      <c r="E212" s="32"/>
      <c r="F212" s="32">
        <f>SUM(C212:E212)</f>
        <v>0</v>
      </c>
    </row>
    <row r="213" spans="1:6">
      <c r="A213" s="27"/>
      <c r="B213" s="24"/>
      <c r="C213" s="33"/>
      <c r="D213" s="33"/>
      <c r="E213" s="33"/>
      <c r="F213" s="33"/>
    </row>
    <row r="214" spans="1:6">
      <c r="A214" s="17" t="s">
        <v>41</v>
      </c>
      <c r="B214" s="18" t="s">
        <v>42</v>
      </c>
      <c r="C214" s="32"/>
      <c r="D214" s="32"/>
      <c r="E214" s="32"/>
      <c r="F214" s="32">
        <f>SUM(C214:E214)</f>
        <v>0</v>
      </c>
    </row>
    <row r="215" spans="1:6">
      <c r="A215" s="17"/>
      <c r="B215" s="18"/>
      <c r="C215" s="32"/>
      <c r="D215" s="32"/>
      <c r="E215" s="32"/>
      <c r="F215" s="32"/>
    </row>
    <row r="216" spans="1:6">
      <c r="A216" s="17" t="s">
        <v>43</v>
      </c>
      <c r="B216" s="18" t="s">
        <v>44</v>
      </c>
      <c r="C216" s="32">
        <f>C217+C218+C219+C220+C221+C222+C223</f>
        <v>0</v>
      </c>
      <c r="D216" s="32">
        <f>D217+D218+D219+D220+D221+D222+D223</f>
        <v>0</v>
      </c>
      <c r="E216" s="32">
        <f>E217+E218+E219+E220+E221+E222+E223</f>
        <v>0</v>
      </c>
      <c r="F216" s="32">
        <f>SUM(C216:E216)</f>
        <v>0</v>
      </c>
    </row>
    <row r="217" spans="1:6">
      <c r="A217" s="27" t="s">
        <v>45</v>
      </c>
      <c r="B217" s="24" t="s">
        <v>46</v>
      </c>
      <c r="C217" s="33"/>
      <c r="D217" s="33"/>
      <c r="E217" s="33"/>
      <c r="F217" s="32">
        <f t="shared" ref="F217:F223" si="22">SUM(C217:E217)</f>
        <v>0</v>
      </c>
    </row>
    <row r="218" spans="1:6">
      <c r="A218" s="27" t="s">
        <v>47</v>
      </c>
      <c r="B218" s="24" t="s">
        <v>48</v>
      </c>
      <c r="C218" s="33"/>
      <c r="D218" s="33"/>
      <c r="E218" s="33"/>
      <c r="F218" s="32">
        <f t="shared" si="22"/>
        <v>0</v>
      </c>
    </row>
    <row r="219" spans="1:6">
      <c r="A219" s="23" t="s">
        <v>49</v>
      </c>
      <c r="B219" s="24" t="s">
        <v>50</v>
      </c>
      <c r="C219" s="33"/>
      <c r="D219" s="33"/>
      <c r="E219" s="33"/>
      <c r="F219" s="32">
        <f t="shared" si="22"/>
        <v>0</v>
      </c>
    </row>
    <row r="220" spans="1:6">
      <c r="A220" s="27" t="s">
        <v>51</v>
      </c>
      <c r="B220" s="24" t="s">
        <v>52</v>
      </c>
      <c r="C220" s="33"/>
      <c r="D220" s="33"/>
      <c r="E220" s="33"/>
      <c r="F220" s="32">
        <f t="shared" si="22"/>
        <v>0</v>
      </c>
    </row>
    <row r="221" spans="1:6">
      <c r="A221" s="27" t="s">
        <v>53</v>
      </c>
      <c r="B221" s="24" t="s">
        <v>54</v>
      </c>
      <c r="C221" s="33"/>
      <c r="D221" s="33"/>
      <c r="E221" s="33"/>
      <c r="F221" s="32">
        <f t="shared" si="22"/>
        <v>0</v>
      </c>
    </row>
    <row r="222" spans="1:6">
      <c r="A222" s="27" t="s">
        <v>55</v>
      </c>
      <c r="B222" s="24" t="s">
        <v>56</v>
      </c>
      <c r="C222" s="33"/>
      <c r="D222" s="33"/>
      <c r="E222" s="33"/>
      <c r="F222" s="32">
        <f t="shared" si="22"/>
        <v>0</v>
      </c>
    </row>
    <row r="223" spans="1:6">
      <c r="A223" s="27" t="s">
        <v>57</v>
      </c>
      <c r="B223" s="24" t="s">
        <v>58</v>
      </c>
      <c r="C223" s="33"/>
      <c r="D223" s="33"/>
      <c r="E223" s="33"/>
      <c r="F223" s="32">
        <f t="shared" si="22"/>
        <v>0</v>
      </c>
    </row>
    <row r="224" spans="1:6">
      <c r="A224" s="27"/>
      <c r="B224" s="24"/>
      <c r="C224" s="33"/>
      <c r="D224" s="33"/>
      <c r="E224" s="33"/>
      <c r="F224" s="33"/>
    </row>
    <row r="225" spans="1:6">
      <c r="A225" s="17" t="s">
        <v>59</v>
      </c>
      <c r="B225" s="18" t="s">
        <v>60</v>
      </c>
      <c r="C225" s="32">
        <f>C226+C227</f>
        <v>0</v>
      </c>
      <c r="D225" s="32">
        <f>D226+D227</f>
        <v>0</v>
      </c>
      <c r="E225" s="32">
        <f>E226+E227</f>
        <v>0</v>
      </c>
      <c r="F225" s="32">
        <f>SUM(C225:E225)</f>
        <v>0</v>
      </c>
    </row>
    <row r="226" spans="1:6">
      <c r="A226" s="27" t="s">
        <v>61</v>
      </c>
      <c r="B226" s="24" t="s">
        <v>62</v>
      </c>
      <c r="C226" s="33"/>
      <c r="D226" s="33"/>
      <c r="E226" s="33"/>
      <c r="F226" s="32">
        <f>SUM(C226:E226)</f>
        <v>0</v>
      </c>
    </row>
    <row r="227" spans="1:6">
      <c r="A227" s="27" t="s">
        <v>63</v>
      </c>
      <c r="B227" s="24" t="s">
        <v>64</v>
      </c>
      <c r="C227" s="34"/>
      <c r="D227" s="34"/>
      <c r="E227" s="34"/>
      <c r="F227" s="32">
        <f>SUM(C227:E227)</f>
        <v>0</v>
      </c>
    </row>
    <row r="228" spans="1:6">
      <c r="A228" s="27"/>
      <c r="B228" s="24"/>
      <c r="C228" s="34"/>
      <c r="D228" s="34"/>
      <c r="E228" s="34"/>
      <c r="F228" s="34"/>
    </row>
    <row r="229" spans="1:6">
      <c r="A229" s="17" t="s">
        <v>65</v>
      </c>
      <c r="B229" s="18" t="s">
        <v>66</v>
      </c>
      <c r="C229" s="35"/>
      <c r="D229" s="35"/>
      <c r="E229" s="35"/>
      <c r="F229" s="32">
        <f>SUM(C229:E229)</f>
        <v>0</v>
      </c>
    </row>
    <row r="230" spans="1:6">
      <c r="A230" s="17"/>
      <c r="B230" s="18"/>
      <c r="C230" s="34"/>
      <c r="D230" s="34"/>
      <c r="E230" s="34"/>
      <c r="F230" s="34"/>
    </row>
    <row r="231" spans="1:6">
      <c r="A231" s="17" t="s">
        <v>67</v>
      </c>
      <c r="B231" s="18" t="s">
        <v>68</v>
      </c>
      <c r="C231" s="35"/>
      <c r="D231" s="35"/>
      <c r="E231" s="35"/>
      <c r="F231" s="32">
        <f>SUM(C231:E231)</f>
        <v>0</v>
      </c>
    </row>
    <row r="232" spans="1:6">
      <c r="A232" s="17"/>
      <c r="B232" s="18"/>
      <c r="C232" s="35"/>
      <c r="D232" s="35"/>
      <c r="E232" s="35"/>
      <c r="F232" s="35"/>
    </row>
    <row r="233" spans="1:6">
      <c r="A233" s="17" t="s">
        <v>69</v>
      </c>
      <c r="B233" s="18"/>
      <c r="C233" s="35">
        <f>C234+C235</f>
        <v>4</v>
      </c>
      <c r="D233" s="35">
        <f>D234+D235</f>
        <v>0</v>
      </c>
      <c r="E233" s="35">
        <f>E234+E235</f>
        <v>0</v>
      </c>
      <c r="F233" s="32">
        <f>SUM(C233:E233)</f>
        <v>4</v>
      </c>
    </row>
    <row r="234" spans="1:6">
      <c r="A234" s="27" t="s">
        <v>70</v>
      </c>
      <c r="B234" s="18"/>
      <c r="C234" s="34"/>
      <c r="D234" s="34"/>
      <c r="E234" s="34"/>
      <c r="F234" s="32">
        <f>SUM(C234:E234)</f>
        <v>0</v>
      </c>
    </row>
    <row r="235" spans="1:6">
      <c r="A235" s="27" t="s">
        <v>71</v>
      </c>
      <c r="B235" s="18"/>
      <c r="C235" s="34">
        <v>4</v>
      </c>
      <c r="D235" s="34"/>
      <c r="E235" s="34"/>
      <c r="F235" s="32">
        <f>SUM(C235:E235)</f>
        <v>4</v>
      </c>
    </row>
    <row r="236" spans="1:6">
      <c r="A236" s="17" t="s">
        <v>72</v>
      </c>
      <c r="B236" s="18"/>
      <c r="C236" s="34"/>
      <c r="D236" s="34"/>
      <c r="E236" s="34"/>
      <c r="F236" s="32">
        <f>SUM(C236:E236)</f>
        <v>0</v>
      </c>
    </row>
    <row r="237" spans="1:6" ht="46.8">
      <c r="A237" s="39" t="s">
        <v>175</v>
      </c>
      <c r="B237" s="5"/>
      <c r="C237" s="30"/>
      <c r="D237" s="30"/>
      <c r="E237" s="30"/>
      <c r="F237" s="30"/>
    </row>
    <row r="238" spans="1:6">
      <c r="A238" s="4" t="s">
        <v>2</v>
      </c>
      <c r="B238" s="4" t="s">
        <v>3</v>
      </c>
      <c r="C238" s="30">
        <v>621</v>
      </c>
      <c r="D238" s="30">
        <v>621</v>
      </c>
      <c r="E238" s="30">
        <v>621</v>
      </c>
      <c r="F238" s="30">
        <v>621</v>
      </c>
    </row>
    <row r="239" spans="1:6">
      <c r="A239" s="5"/>
      <c r="B239" s="5"/>
      <c r="C239" s="30" t="s">
        <v>77</v>
      </c>
      <c r="D239" s="30" t="s">
        <v>178</v>
      </c>
      <c r="E239" s="30" t="s">
        <v>79</v>
      </c>
      <c r="F239" s="30" t="s">
        <v>80</v>
      </c>
    </row>
    <row r="240" spans="1:6">
      <c r="A240" s="17" t="s">
        <v>4</v>
      </c>
      <c r="B240" s="18"/>
      <c r="C240" s="32">
        <f>C241+C271+C273+C282+C286+C288</f>
        <v>111374</v>
      </c>
      <c r="D240" s="32">
        <f>D241+D271+D273+D282+D286+D288</f>
        <v>0</v>
      </c>
      <c r="E240" s="32">
        <f>E241+E271+E273+E282+E286+E288</f>
        <v>12000</v>
      </c>
      <c r="F240" s="32">
        <f>SUM(C240:E240)</f>
        <v>123374</v>
      </c>
    </row>
    <row r="241" spans="1:6">
      <c r="A241" s="17" t="s">
        <v>5</v>
      </c>
      <c r="B241" s="18"/>
      <c r="C241" s="32">
        <f>C243+C250+C257+C258+C259+C261+C263+C265+C267+C269+C266</f>
        <v>111374</v>
      </c>
      <c r="D241" s="32">
        <f>D243+D250+D257+D258+D259+D261+D263+D265+D267+D269+D266</f>
        <v>0</v>
      </c>
      <c r="E241" s="32">
        <f>E243+E250+E257+E258+E259+E261+E263+E265+E267+E269+E266</f>
        <v>12000</v>
      </c>
      <c r="F241" s="32">
        <f>SUM(C241:E241)</f>
        <v>123374</v>
      </c>
    </row>
    <row r="242" spans="1:6">
      <c r="A242" s="17"/>
      <c r="B242" s="18"/>
      <c r="C242" s="32"/>
      <c r="D242" s="32"/>
      <c r="E242" s="32"/>
      <c r="F242" s="32"/>
    </row>
    <row r="243" spans="1:6" ht="22.8">
      <c r="A243" s="19" t="s">
        <v>6</v>
      </c>
      <c r="B243" s="20" t="s">
        <v>7</v>
      </c>
      <c r="C243" s="32">
        <f t="shared" ref="C243:E244" si="23">C245+C247</f>
        <v>77624</v>
      </c>
      <c r="D243" s="32">
        <f t="shared" si="23"/>
        <v>0</v>
      </c>
      <c r="E243" s="32">
        <f t="shared" si="23"/>
        <v>0</v>
      </c>
      <c r="F243" s="32">
        <f t="shared" ref="F243:F248" si="24">SUM(C243:E243)</f>
        <v>77624</v>
      </c>
    </row>
    <row r="244" spans="1:6">
      <c r="A244" s="21" t="s">
        <v>8</v>
      </c>
      <c r="B244" s="22"/>
      <c r="C244" s="32">
        <f t="shared" si="23"/>
        <v>848</v>
      </c>
      <c r="D244" s="32">
        <f t="shared" si="23"/>
        <v>0</v>
      </c>
      <c r="E244" s="32">
        <f t="shared" si="23"/>
        <v>0</v>
      </c>
      <c r="F244" s="32">
        <f t="shared" si="24"/>
        <v>848</v>
      </c>
    </row>
    <row r="245" spans="1:6">
      <c r="A245" s="21" t="s">
        <v>9</v>
      </c>
      <c r="B245" s="22" t="s">
        <v>10</v>
      </c>
      <c r="C245" s="33">
        <v>15911</v>
      </c>
      <c r="D245" s="33"/>
      <c r="E245" s="33"/>
      <c r="F245" s="32">
        <f t="shared" si="24"/>
        <v>15911</v>
      </c>
    </row>
    <row r="246" spans="1:6">
      <c r="A246" s="21" t="s">
        <v>11</v>
      </c>
      <c r="B246" s="22"/>
      <c r="C246" s="33">
        <v>119</v>
      </c>
      <c r="D246" s="33"/>
      <c r="E246" s="33"/>
      <c r="F246" s="32">
        <f t="shared" si="24"/>
        <v>119</v>
      </c>
    </row>
    <row r="247" spans="1:6">
      <c r="A247" s="21" t="s">
        <v>12</v>
      </c>
      <c r="B247" s="22" t="s">
        <v>13</v>
      </c>
      <c r="C247" s="33">
        <v>61713</v>
      </c>
      <c r="D247" s="33"/>
      <c r="E247" s="33"/>
      <c r="F247" s="32">
        <f t="shared" si="24"/>
        <v>61713</v>
      </c>
    </row>
    <row r="248" spans="1:6">
      <c r="A248" s="21" t="s">
        <v>11</v>
      </c>
      <c r="B248" s="22"/>
      <c r="C248" s="33">
        <v>729</v>
      </c>
      <c r="D248" s="33"/>
      <c r="E248" s="33"/>
      <c r="F248" s="32">
        <f t="shared" si="24"/>
        <v>729</v>
      </c>
    </row>
    <row r="249" spans="1:6">
      <c r="A249" s="23"/>
      <c r="B249" s="22"/>
      <c r="C249" s="33"/>
      <c r="D249" s="33"/>
      <c r="E249" s="33"/>
      <c r="F249" s="33"/>
    </row>
    <row r="250" spans="1:6">
      <c r="A250" s="19" t="s">
        <v>14</v>
      </c>
      <c r="B250" s="18" t="s">
        <v>15</v>
      </c>
      <c r="C250" s="32">
        <f>C251+C252+C253+C254+C255</f>
        <v>1000</v>
      </c>
      <c r="D250" s="32">
        <f>D251+D252+D253+D254+D255</f>
        <v>0</v>
      </c>
      <c r="E250" s="32">
        <f>E251+E252+E253+E254+E255</f>
        <v>0</v>
      </c>
      <c r="F250" s="32">
        <f t="shared" ref="F250:F255" si="25">SUM(C250:E250)</f>
        <v>1000</v>
      </c>
    </row>
    <row r="251" spans="1:6">
      <c r="A251" s="23" t="s">
        <v>16</v>
      </c>
      <c r="B251" s="24" t="s">
        <v>17</v>
      </c>
      <c r="C251" s="33"/>
      <c r="D251" s="33"/>
      <c r="E251" s="33"/>
      <c r="F251" s="32">
        <f t="shared" si="25"/>
        <v>0</v>
      </c>
    </row>
    <row r="252" spans="1:6">
      <c r="A252" s="23" t="s">
        <v>18</v>
      </c>
      <c r="B252" s="24" t="s">
        <v>19</v>
      </c>
      <c r="C252" s="33"/>
      <c r="D252" s="33"/>
      <c r="E252" s="33"/>
      <c r="F252" s="32">
        <f t="shared" si="25"/>
        <v>0</v>
      </c>
    </row>
    <row r="253" spans="1:6">
      <c r="A253" s="25" t="s">
        <v>20</v>
      </c>
      <c r="B253" s="24" t="s">
        <v>21</v>
      </c>
      <c r="C253" s="33">
        <v>1000</v>
      </c>
      <c r="D253" s="33"/>
      <c r="E253" s="33"/>
      <c r="F253" s="32">
        <f t="shared" si="25"/>
        <v>1000</v>
      </c>
    </row>
    <row r="254" spans="1:6">
      <c r="A254" s="23" t="s">
        <v>22</v>
      </c>
      <c r="B254" s="24" t="s">
        <v>23</v>
      </c>
      <c r="C254" s="33"/>
      <c r="D254" s="33"/>
      <c r="E254" s="33"/>
      <c r="F254" s="32">
        <f t="shared" si="25"/>
        <v>0</v>
      </c>
    </row>
    <row r="255" spans="1:6">
      <c r="A255" s="23" t="s">
        <v>24</v>
      </c>
      <c r="B255" s="24" t="s">
        <v>25</v>
      </c>
      <c r="C255" s="33"/>
      <c r="D255" s="33"/>
      <c r="E255" s="33"/>
      <c r="F255" s="32">
        <f t="shared" si="25"/>
        <v>0</v>
      </c>
    </row>
    <row r="256" spans="1:6">
      <c r="A256" s="23"/>
      <c r="B256" s="24"/>
      <c r="C256" s="33"/>
      <c r="D256" s="33"/>
      <c r="E256" s="33"/>
      <c r="F256" s="33"/>
    </row>
    <row r="257" spans="1:6">
      <c r="A257" s="26" t="s">
        <v>26</v>
      </c>
      <c r="B257" s="24" t="s">
        <v>27</v>
      </c>
      <c r="C257" s="32">
        <v>14500</v>
      </c>
      <c r="D257" s="32"/>
      <c r="E257" s="32"/>
      <c r="F257" s="32">
        <f>SUM(C257:E257)</f>
        <v>14500</v>
      </c>
    </row>
    <row r="258" spans="1:6">
      <c r="A258" s="19" t="s">
        <v>28</v>
      </c>
      <c r="B258" s="24" t="s">
        <v>29</v>
      </c>
      <c r="C258" s="32">
        <v>5800</v>
      </c>
      <c r="D258" s="32"/>
      <c r="E258" s="32"/>
      <c r="F258" s="32">
        <f>SUM(C258:E258)</f>
        <v>5800</v>
      </c>
    </row>
    <row r="259" spans="1:6">
      <c r="A259" s="17" t="s">
        <v>30</v>
      </c>
      <c r="B259" s="24" t="s">
        <v>31</v>
      </c>
      <c r="C259" s="32">
        <v>3450</v>
      </c>
      <c r="D259" s="32"/>
      <c r="E259" s="32"/>
      <c r="F259" s="32">
        <f>SUM(C259:E259)</f>
        <v>3450</v>
      </c>
    </row>
    <row r="260" spans="1:6">
      <c r="A260" s="27"/>
      <c r="B260" s="18"/>
      <c r="C260" s="33"/>
      <c r="D260" s="33"/>
      <c r="E260" s="33"/>
      <c r="F260" s="33"/>
    </row>
    <row r="261" spans="1:6">
      <c r="A261" s="17" t="s">
        <v>32</v>
      </c>
      <c r="B261" s="18" t="s">
        <v>33</v>
      </c>
      <c r="C261" s="32">
        <v>9000</v>
      </c>
      <c r="D261" s="32"/>
      <c r="E261" s="32">
        <v>12000</v>
      </c>
      <c r="F261" s="32">
        <f>SUM(C261:E261)</f>
        <v>21000</v>
      </c>
    </row>
    <row r="262" spans="1:6">
      <c r="A262" s="17"/>
      <c r="B262" s="18"/>
      <c r="C262" s="32"/>
      <c r="D262" s="32"/>
      <c r="E262" s="32"/>
      <c r="F262" s="32"/>
    </row>
    <row r="263" spans="1:6">
      <c r="A263" s="28" t="s">
        <v>34</v>
      </c>
      <c r="B263" s="18" t="s">
        <v>35</v>
      </c>
      <c r="C263" s="32"/>
      <c r="D263" s="32"/>
      <c r="E263" s="32"/>
      <c r="F263" s="32">
        <f>SUM(C263:E263)</f>
        <v>0</v>
      </c>
    </row>
    <row r="264" spans="1:6">
      <c r="A264" s="17"/>
      <c r="B264" s="18"/>
      <c r="C264" s="32"/>
      <c r="D264" s="32"/>
      <c r="E264" s="32"/>
      <c r="F264" s="32"/>
    </row>
    <row r="265" spans="1:6" ht="24">
      <c r="A265" s="28" t="s">
        <v>36</v>
      </c>
      <c r="B265" s="18" t="s">
        <v>37</v>
      </c>
      <c r="C265" s="32"/>
      <c r="D265" s="32"/>
      <c r="E265" s="32"/>
      <c r="F265" s="32">
        <f>SUM(C265:E265)</f>
        <v>0</v>
      </c>
    </row>
    <row r="266" spans="1:6">
      <c r="A266" s="97" t="s">
        <v>168</v>
      </c>
      <c r="B266" s="98" t="s">
        <v>169</v>
      </c>
      <c r="C266" s="32"/>
      <c r="D266" s="32"/>
      <c r="E266" s="32"/>
      <c r="F266" s="32">
        <f>SUM(C266:E266)</f>
        <v>0</v>
      </c>
    </row>
    <row r="267" spans="1:6">
      <c r="A267" s="17" t="s">
        <v>170</v>
      </c>
      <c r="B267" s="18" t="s">
        <v>171</v>
      </c>
      <c r="C267" s="32"/>
      <c r="D267" s="32"/>
      <c r="E267" s="32"/>
      <c r="F267" s="32">
        <f>SUM(C267:E267)</f>
        <v>0</v>
      </c>
    </row>
    <row r="268" spans="1:6">
      <c r="A268" s="17"/>
      <c r="B268" s="18"/>
      <c r="C268" s="32"/>
      <c r="D268" s="32"/>
      <c r="E268" s="32"/>
      <c r="F268" s="32"/>
    </row>
    <row r="269" spans="1:6">
      <c r="A269" s="17" t="s">
        <v>39</v>
      </c>
      <c r="B269" s="18" t="s">
        <v>40</v>
      </c>
      <c r="C269" s="32"/>
      <c r="D269" s="32"/>
      <c r="E269" s="32"/>
      <c r="F269" s="32">
        <f>SUM(C269:E269)</f>
        <v>0</v>
      </c>
    </row>
    <row r="270" spans="1:6">
      <c r="A270" s="27"/>
      <c r="B270" s="24"/>
      <c r="C270" s="33"/>
      <c r="D270" s="33"/>
      <c r="E270" s="33"/>
      <c r="F270" s="33"/>
    </row>
    <row r="271" spans="1:6">
      <c r="A271" s="17" t="s">
        <v>41</v>
      </c>
      <c r="B271" s="18" t="s">
        <v>42</v>
      </c>
      <c r="C271" s="32"/>
      <c r="D271" s="32"/>
      <c r="E271" s="32"/>
      <c r="F271" s="32">
        <f>SUM(C271:E271)</f>
        <v>0</v>
      </c>
    </row>
    <row r="272" spans="1:6">
      <c r="A272" s="17"/>
      <c r="B272" s="18"/>
      <c r="C272" s="32"/>
      <c r="D272" s="32"/>
      <c r="E272" s="32"/>
      <c r="F272" s="32"/>
    </row>
    <row r="273" spans="1:6">
      <c r="A273" s="17" t="s">
        <v>43</v>
      </c>
      <c r="B273" s="18" t="s">
        <v>44</v>
      </c>
      <c r="C273" s="32">
        <f>C274+C275+C276+C277+C278+C279+C280</f>
        <v>0</v>
      </c>
      <c r="D273" s="32">
        <f>D274+D275+D276+D277+D278+D279+D280</f>
        <v>0</v>
      </c>
      <c r="E273" s="32">
        <f>E274+E275+E276+E277+E278+E279+E280</f>
        <v>0</v>
      </c>
      <c r="F273" s="32">
        <f>SUM(C273:E273)</f>
        <v>0</v>
      </c>
    </row>
    <row r="274" spans="1:6">
      <c r="A274" s="27" t="s">
        <v>45</v>
      </c>
      <c r="B274" s="24" t="s">
        <v>46</v>
      </c>
      <c r="C274" s="33"/>
      <c r="D274" s="33"/>
      <c r="E274" s="33"/>
      <c r="F274" s="32">
        <f t="shared" ref="F274:F280" si="26">SUM(C274:E274)</f>
        <v>0</v>
      </c>
    </row>
    <row r="275" spans="1:6">
      <c r="A275" s="27" t="s">
        <v>47</v>
      </c>
      <c r="B275" s="24" t="s">
        <v>48</v>
      </c>
      <c r="C275" s="33"/>
      <c r="D275" s="33"/>
      <c r="E275" s="33"/>
      <c r="F275" s="32">
        <f t="shared" si="26"/>
        <v>0</v>
      </c>
    </row>
    <row r="276" spans="1:6">
      <c r="A276" s="23" t="s">
        <v>49</v>
      </c>
      <c r="B276" s="24" t="s">
        <v>50</v>
      </c>
      <c r="C276" s="33"/>
      <c r="D276" s="33"/>
      <c r="E276" s="33"/>
      <c r="F276" s="32">
        <f t="shared" si="26"/>
        <v>0</v>
      </c>
    </row>
    <row r="277" spans="1:6">
      <c r="A277" s="27" t="s">
        <v>51</v>
      </c>
      <c r="B277" s="24" t="s">
        <v>52</v>
      </c>
      <c r="C277" s="33"/>
      <c r="D277" s="33"/>
      <c r="E277" s="33"/>
      <c r="F277" s="32">
        <f t="shared" si="26"/>
        <v>0</v>
      </c>
    </row>
    <row r="278" spans="1:6">
      <c r="A278" s="27" t="s">
        <v>53</v>
      </c>
      <c r="B278" s="24" t="s">
        <v>54</v>
      </c>
      <c r="C278" s="33"/>
      <c r="D278" s="33"/>
      <c r="E278" s="33"/>
      <c r="F278" s="32">
        <f t="shared" si="26"/>
        <v>0</v>
      </c>
    </row>
    <row r="279" spans="1:6">
      <c r="A279" s="27" t="s">
        <v>55</v>
      </c>
      <c r="B279" s="24" t="s">
        <v>56</v>
      </c>
      <c r="C279" s="33"/>
      <c r="D279" s="33"/>
      <c r="E279" s="33"/>
      <c r="F279" s="32">
        <f t="shared" si="26"/>
        <v>0</v>
      </c>
    </row>
    <row r="280" spans="1:6">
      <c r="A280" s="27" t="s">
        <v>57</v>
      </c>
      <c r="B280" s="24" t="s">
        <v>58</v>
      </c>
      <c r="C280" s="33"/>
      <c r="D280" s="33"/>
      <c r="E280" s="33"/>
      <c r="F280" s="32">
        <f t="shared" si="26"/>
        <v>0</v>
      </c>
    </row>
    <row r="281" spans="1:6">
      <c r="A281" s="27"/>
      <c r="B281" s="24"/>
      <c r="C281" s="33"/>
      <c r="D281" s="33"/>
      <c r="E281" s="33"/>
      <c r="F281" s="33"/>
    </row>
    <row r="282" spans="1:6">
      <c r="A282" s="17" t="s">
        <v>59</v>
      </c>
      <c r="B282" s="18" t="s">
        <v>60</v>
      </c>
      <c r="C282" s="32">
        <f>C283+C284</f>
        <v>0</v>
      </c>
      <c r="D282" s="32">
        <f>D283+D284</f>
        <v>0</v>
      </c>
      <c r="E282" s="32">
        <f>E283+E284</f>
        <v>0</v>
      </c>
      <c r="F282" s="32">
        <f>SUM(C282:E282)</f>
        <v>0</v>
      </c>
    </row>
    <row r="283" spans="1:6">
      <c r="A283" s="27" t="s">
        <v>61</v>
      </c>
      <c r="B283" s="24" t="s">
        <v>62</v>
      </c>
      <c r="C283" s="33"/>
      <c r="D283" s="33"/>
      <c r="E283" s="33"/>
      <c r="F283" s="32">
        <f>SUM(C283:E283)</f>
        <v>0</v>
      </c>
    </row>
    <row r="284" spans="1:6">
      <c r="A284" s="27" t="s">
        <v>63</v>
      </c>
      <c r="B284" s="24" t="s">
        <v>64</v>
      </c>
      <c r="C284" s="34"/>
      <c r="D284" s="34"/>
      <c r="E284" s="34"/>
      <c r="F284" s="32">
        <f>SUM(C284:E284)</f>
        <v>0</v>
      </c>
    </row>
    <row r="285" spans="1:6">
      <c r="A285" s="27"/>
      <c r="B285" s="24"/>
      <c r="C285" s="34"/>
      <c r="D285" s="34"/>
      <c r="E285" s="34"/>
      <c r="F285" s="34"/>
    </row>
    <row r="286" spans="1:6">
      <c r="A286" s="17" t="s">
        <v>65</v>
      </c>
      <c r="B286" s="18" t="s">
        <v>66</v>
      </c>
      <c r="C286" s="35"/>
      <c r="D286" s="35"/>
      <c r="E286" s="35"/>
      <c r="F286" s="32">
        <f>SUM(C286:E286)</f>
        <v>0</v>
      </c>
    </row>
    <row r="287" spans="1:6">
      <c r="A287" s="17"/>
      <c r="B287" s="18"/>
      <c r="C287" s="34"/>
      <c r="D287" s="34"/>
      <c r="E287" s="34"/>
      <c r="F287" s="34"/>
    </row>
    <row r="288" spans="1:6">
      <c r="A288" s="17" t="s">
        <v>67</v>
      </c>
      <c r="B288" s="18" t="s">
        <v>68</v>
      </c>
      <c r="C288" s="35"/>
      <c r="D288" s="35"/>
      <c r="E288" s="35"/>
      <c r="F288" s="32">
        <f>SUM(C288:E288)</f>
        <v>0</v>
      </c>
    </row>
    <row r="289" spans="1:6">
      <c r="A289" s="17"/>
      <c r="B289" s="18"/>
      <c r="C289" s="35"/>
      <c r="D289" s="35"/>
      <c r="E289" s="35"/>
      <c r="F289" s="35"/>
    </row>
    <row r="290" spans="1:6">
      <c r="A290" s="17" t="s">
        <v>69</v>
      </c>
      <c r="B290" s="18"/>
      <c r="C290" s="35">
        <f>C291+C292</f>
        <v>5</v>
      </c>
      <c r="D290" s="35">
        <f>D291+D292</f>
        <v>0</v>
      </c>
      <c r="E290" s="35">
        <f>E291+E292</f>
        <v>0</v>
      </c>
      <c r="F290" s="32">
        <f>SUM(C290:E290)</f>
        <v>5</v>
      </c>
    </row>
    <row r="291" spans="1:6">
      <c r="A291" s="27" t="s">
        <v>70</v>
      </c>
      <c r="B291" s="18"/>
      <c r="C291" s="34">
        <v>1</v>
      </c>
      <c r="D291" s="34"/>
      <c r="E291" s="34"/>
      <c r="F291" s="32">
        <f>SUM(C291:E291)</f>
        <v>1</v>
      </c>
    </row>
    <row r="292" spans="1:6">
      <c r="A292" s="27" t="s">
        <v>71</v>
      </c>
      <c r="B292" s="18"/>
      <c r="C292" s="34">
        <v>4</v>
      </c>
      <c r="D292" s="34"/>
      <c r="E292" s="34"/>
      <c r="F292" s="32">
        <f>SUM(C292:E292)</f>
        <v>4</v>
      </c>
    </row>
    <row r="293" spans="1:6">
      <c r="A293" s="17" t="s">
        <v>72</v>
      </c>
      <c r="B293" s="18"/>
      <c r="C293" s="34"/>
      <c r="D293" s="34"/>
      <c r="E293" s="34"/>
      <c r="F293" s="32">
        <f>SUM(C293:E293)</f>
        <v>0</v>
      </c>
    </row>
    <row r="294" spans="1:6" ht="46.8">
      <c r="A294" s="39" t="s">
        <v>73</v>
      </c>
      <c r="B294" s="5"/>
      <c r="C294" s="30"/>
      <c r="D294" s="30"/>
      <c r="E294" s="30"/>
      <c r="F294" s="30"/>
    </row>
    <row r="295" spans="1:6">
      <c r="A295" s="4" t="s">
        <v>2</v>
      </c>
      <c r="B295" s="4" t="s">
        <v>3</v>
      </c>
      <c r="C295" s="30">
        <v>621</v>
      </c>
      <c r="D295" s="30">
        <v>621</v>
      </c>
      <c r="E295" s="30">
        <v>621</v>
      </c>
      <c r="F295" s="30">
        <v>621</v>
      </c>
    </row>
    <row r="296" spans="1:6">
      <c r="A296" s="5"/>
      <c r="B296" s="5"/>
      <c r="C296" s="30" t="s">
        <v>77</v>
      </c>
      <c r="D296" s="30" t="s">
        <v>178</v>
      </c>
      <c r="E296" s="30" t="s">
        <v>79</v>
      </c>
      <c r="F296" s="30" t="s">
        <v>80</v>
      </c>
    </row>
    <row r="297" spans="1:6">
      <c r="A297" s="17" t="s">
        <v>4</v>
      </c>
      <c r="B297" s="18"/>
      <c r="C297" s="32">
        <f>C298+C328+C330+C339+C343+C345</f>
        <v>122597</v>
      </c>
      <c r="D297" s="32">
        <f>D298+D328+D330+D339+D343+D345</f>
        <v>0</v>
      </c>
      <c r="E297" s="32">
        <f>E298+E328+E330+E339+E343+E345</f>
        <v>0</v>
      </c>
      <c r="F297" s="32">
        <f>SUM(C297:E297)</f>
        <v>122597</v>
      </c>
    </row>
    <row r="298" spans="1:6">
      <c r="A298" s="17" t="s">
        <v>5</v>
      </c>
      <c r="B298" s="18"/>
      <c r="C298" s="32">
        <f>C300+C307+C314+C315+C316+C318+C320+C322+C324+C326+C323</f>
        <v>122597</v>
      </c>
      <c r="D298" s="32">
        <f>D300+D307+D314+D315+D316+D318+D320+D322+D324+D326+D323</f>
        <v>0</v>
      </c>
      <c r="E298" s="32">
        <f>E300+E307+E314+E315+E316+E318+E320+E322+E324+E326+E323</f>
        <v>0</v>
      </c>
      <c r="F298" s="32">
        <f>SUM(C298:E298)</f>
        <v>122597</v>
      </c>
    </row>
    <row r="299" spans="1:6">
      <c r="A299" s="17"/>
      <c r="B299" s="18"/>
      <c r="C299" s="32"/>
      <c r="D299" s="32"/>
      <c r="E299" s="32"/>
      <c r="F299" s="32"/>
    </row>
    <row r="300" spans="1:6" ht="22.8">
      <c r="A300" s="19" t="s">
        <v>6</v>
      </c>
      <c r="B300" s="20" t="s">
        <v>7</v>
      </c>
      <c r="C300" s="32">
        <f t="shared" ref="C300:E301" si="27">C302+C304</f>
        <v>84985</v>
      </c>
      <c r="D300" s="32">
        <f t="shared" si="27"/>
        <v>0</v>
      </c>
      <c r="E300" s="32">
        <f t="shared" si="27"/>
        <v>0</v>
      </c>
      <c r="F300" s="32">
        <f t="shared" ref="F300:F305" si="28">SUM(C300:E300)</f>
        <v>84985</v>
      </c>
    </row>
    <row r="301" spans="1:6">
      <c r="A301" s="21" t="s">
        <v>8</v>
      </c>
      <c r="B301" s="22"/>
      <c r="C301" s="32">
        <f t="shared" si="27"/>
        <v>1057</v>
      </c>
      <c r="D301" s="32">
        <f t="shared" si="27"/>
        <v>0</v>
      </c>
      <c r="E301" s="32">
        <f t="shared" si="27"/>
        <v>0</v>
      </c>
      <c r="F301" s="32">
        <f t="shared" si="28"/>
        <v>1057</v>
      </c>
    </row>
    <row r="302" spans="1:6">
      <c r="A302" s="21" t="s">
        <v>9</v>
      </c>
      <c r="B302" s="22" t="s">
        <v>10</v>
      </c>
      <c r="C302" s="33"/>
      <c r="D302" s="33"/>
      <c r="E302" s="33"/>
      <c r="F302" s="32">
        <f t="shared" si="28"/>
        <v>0</v>
      </c>
    </row>
    <row r="303" spans="1:6">
      <c r="A303" s="21" t="s">
        <v>11</v>
      </c>
      <c r="B303" s="22"/>
      <c r="C303" s="33"/>
      <c r="D303" s="33"/>
      <c r="E303" s="33"/>
      <c r="F303" s="32">
        <f t="shared" si="28"/>
        <v>0</v>
      </c>
    </row>
    <row r="304" spans="1:6">
      <c r="A304" s="21" t="s">
        <v>12</v>
      </c>
      <c r="B304" s="22" t="s">
        <v>13</v>
      </c>
      <c r="C304" s="33">
        <v>84985</v>
      </c>
      <c r="D304" s="33"/>
      <c r="E304" s="33"/>
      <c r="F304" s="32">
        <f t="shared" si="28"/>
        <v>84985</v>
      </c>
    </row>
    <row r="305" spans="1:6">
      <c r="A305" s="21" t="s">
        <v>11</v>
      </c>
      <c r="B305" s="22"/>
      <c r="C305" s="33">
        <v>1057</v>
      </c>
      <c r="D305" s="33"/>
      <c r="E305" s="33"/>
      <c r="F305" s="32">
        <f t="shared" si="28"/>
        <v>1057</v>
      </c>
    </row>
    <row r="306" spans="1:6">
      <c r="A306" s="23"/>
      <c r="B306" s="22"/>
      <c r="C306" s="33"/>
      <c r="D306" s="33"/>
      <c r="E306" s="33"/>
      <c r="F306" s="33"/>
    </row>
    <row r="307" spans="1:6">
      <c r="A307" s="19" t="s">
        <v>14</v>
      </c>
      <c r="B307" s="18" t="s">
        <v>15</v>
      </c>
      <c r="C307" s="32">
        <f>C308+C309+C310+C311+C312</f>
        <v>1400</v>
      </c>
      <c r="D307" s="32">
        <f>D308+D309+D310+D311+D312</f>
        <v>0</v>
      </c>
      <c r="E307" s="32">
        <f>E308+E309+E310+E311+E312</f>
        <v>0</v>
      </c>
      <c r="F307" s="32">
        <f t="shared" ref="F307:F312" si="29">SUM(C307:E307)</f>
        <v>1400</v>
      </c>
    </row>
    <row r="308" spans="1:6">
      <c r="A308" s="23" t="s">
        <v>16</v>
      </c>
      <c r="B308" s="24" t="s">
        <v>17</v>
      </c>
      <c r="C308" s="33"/>
      <c r="D308" s="33"/>
      <c r="E308" s="33"/>
      <c r="F308" s="32">
        <f t="shared" si="29"/>
        <v>0</v>
      </c>
    </row>
    <row r="309" spans="1:6">
      <c r="A309" s="23" t="s">
        <v>18</v>
      </c>
      <c r="B309" s="24" t="s">
        <v>19</v>
      </c>
      <c r="C309" s="33"/>
      <c r="D309" s="33"/>
      <c r="E309" s="33"/>
      <c r="F309" s="32">
        <f t="shared" si="29"/>
        <v>0</v>
      </c>
    </row>
    <row r="310" spans="1:6">
      <c r="A310" s="25" t="s">
        <v>20</v>
      </c>
      <c r="B310" s="24" t="s">
        <v>21</v>
      </c>
      <c r="C310" s="33">
        <v>1400</v>
      </c>
      <c r="D310" s="33"/>
      <c r="E310" s="33"/>
      <c r="F310" s="32">
        <f t="shared" si="29"/>
        <v>1400</v>
      </c>
    </row>
    <row r="311" spans="1:6">
      <c r="A311" s="23" t="s">
        <v>22</v>
      </c>
      <c r="B311" s="24" t="s">
        <v>23</v>
      </c>
      <c r="C311" s="33"/>
      <c r="D311" s="33"/>
      <c r="E311" s="33"/>
      <c r="F311" s="32">
        <f t="shared" si="29"/>
        <v>0</v>
      </c>
    </row>
    <row r="312" spans="1:6">
      <c r="A312" s="23" t="s">
        <v>24</v>
      </c>
      <c r="B312" s="24" t="s">
        <v>25</v>
      </c>
      <c r="C312" s="33"/>
      <c r="D312" s="33"/>
      <c r="E312" s="33"/>
      <c r="F312" s="32">
        <f t="shared" si="29"/>
        <v>0</v>
      </c>
    </row>
    <row r="313" spans="1:6">
      <c r="A313" s="23"/>
      <c r="B313" s="24"/>
      <c r="C313" s="33"/>
      <c r="D313" s="33"/>
      <c r="E313" s="33"/>
      <c r="F313" s="33"/>
    </row>
    <row r="314" spans="1:6">
      <c r="A314" s="26" t="s">
        <v>26</v>
      </c>
      <c r="B314" s="24" t="s">
        <v>27</v>
      </c>
      <c r="C314" s="32">
        <v>17062</v>
      </c>
      <c r="D314" s="32"/>
      <c r="E314" s="32"/>
      <c r="F314" s="32">
        <f>SUM(C314:E314)</f>
        <v>17062</v>
      </c>
    </row>
    <row r="315" spans="1:6">
      <c r="A315" s="19" t="s">
        <v>28</v>
      </c>
      <c r="B315" s="24" t="s">
        <v>29</v>
      </c>
      <c r="C315" s="32">
        <v>7000</v>
      </c>
      <c r="D315" s="32"/>
      <c r="E315" s="32"/>
      <c r="F315" s="32">
        <f>SUM(C315:E315)</f>
        <v>7000</v>
      </c>
    </row>
    <row r="316" spans="1:6">
      <c r="A316" s="17" t="s">
        <v>30</v>
      </c>
      <c r="B316" s="24" t="s">
        <v>31</v>
      </c>
      <c r="C316" s="32">
        <v>4450</v>
      </c>
      <c r="D316" s="32"/>
      <c r="E316" s="32"/>
      <c r="F316" s="32">
        <f>SUM(C316:E316)</f>
        <v>4450</v>
      </c>
    </row>
    <row r="317" spans="1:6">
      <c r="A317" s="27"/>
      <c r="B317" s="18"/>
      <c r="C317" s="33"/>
      <c r="D317" s="33"/>
      <c r="E317" s="33"/>
      <c r="F317" s="33"/>
    </row>
    <row r="318" spans="1:6">
      <c r="A318" s="17" t="s">
        <v>32</v>
      </c>
      <c r="B318" s="18" t="s">
        <v>33</v>
      </c>
      <c r="C318" s="32">
        <v>7700</v>
      </c>
      <c r="D318" s="32"/>
      <c r="E318" s="32"/>
      <c r="F318" s="32">
        <f>SUM(C318:E318)</f>
        <v>7700</v>
      </c>
    </row>
    <row r="319" spans="1:6">
      <c r="A319" s="17"/>
      <c r="B319" s="18"/>
      <c r="C319" s="32"/>
      <c r="D319" s="32"/>
      <c r="E319" s="32"/>
      <c r="F319" s="32"/>
    </row>
    <row r="320" spans="1:6">
      <c r="A320" s="28" t="s">
        <v>34</v>
      </c>
      <c r="B320" s="18" t="s">
        <v>35</v>
      </c>
      <c r="C320" s="32"/>
      <c r="D320" s="32"/>
      <c r="E320" s="32"/>
      <c r="F320" s="32">
        <f>SUM(C320:E320)</f>
        <v>0</v>
      </c>
    </row>
    <row r="321" spans="1:6">
      <c r="A321" s="17"/>
      <c r="B321" s="18"/>
      <c r="C321" s="32"/>
      <c r="D321" s="32"/>
      <c r="E321" s="32"/>
      <c r="F321" s="32"/>
    </row>
    <row r="322" spans="1:6" ht="24">
      <c r="A322" s="28" t="s">
        <v>36</v>
      </c>
      <c r="B322" s="18" t="s">
        <v>37</v>
      </c>
      <c r="C322" s="32"/>
      <c r="D322" s="32"/>
      <c r="E322" s="32"/>
      <c r="F322" s="32">
        <f>SUM(C322:E322)</f>
        <v>0</v>
      </c>
    </row>
    <row r="323" spans="1:6">
      <c r="A323" s="97" t="s">
        <v>168</v>
      </c>
      <c r="B323" s="98" t="s">
        <v>169</v>
      </c>
      <c r="C323" s="32"/>
      <c r="D323" s="32"/>
      <c r="E323" s="32"/>
      <c r="F323" s="32">
        <f>SUM(C323:E323)</f>
        <v>0</v>
      </c>
    </row>
    <row r="324" spans="1:6">
      <c r="A324" s="17" t="s">
        <v>170</v>
      </c>
      <c r="B324" s="18" t="s">
        <v>171</v>
      </c>
      <c r="C324" s="32"/>
      <c r="D324" s="32"/>
      <c r="E324" s="32"/>
      <c r="F324" s="32">
        <f>SUM(C324:E324)</f>
        <v>0</v>
      </c>
    </row>
    <row r="325" spans="1:6">
      <c r="A325" s="17"/>
      <c r="B325" s="18"/>
      <c r="C325" s="32"/>
      <c r="D325" s="32"/>
      <c r="E325" s="32"/>
      <c r="F325" s="32"/>
    </row>
    <row r="326" spans="1:6">
      <c r="A326" s="17" t="s">
        <v>39</v>
      </c>
      <c r="B326" s="18" t="s">
        <v>40</v>
      </c>
      <c r="C326" s="32"/>
      <c r="D326" s="32"/>
      <c r="E326" s="32"/>
      <c r="F326" s="32">
        <f>SUM(C326:E326)</f>
        <v>0</v>
      </c>
    </row>
    <row r="327" spans="1:6">
      <c r="A327" s="27"/>
      <c r="B327" s="24"/>
      <c r="C327" s="33"/>
      <c r="D327" s="33"/>
      <c r="E327" s="33"/>
      <c r="F327" s="33"/>
    </row>
    <row r="328" spans="1:6">
      <c r="A328" s="17" t="s">
        <v>41</v>
      </c>
      <c r="B328" s="18" t="s">
        <v>42</v>
      </c>
      <c r="C328" s="32"/>
      <c r="D328" s="32"/>
      <c r="E328" s="32"/>
      <c r="F328" s="32">
        <f>SUM(C328:E328)</f>
        <v>0</v>
      </c>
    </row>
    <row r="329" spans="1:6">
      <c r="A329" s="17"/>
      <c r="B329" s="18"/>
      <c r="C329" s="32"/>
      <c r="D329" s="32"/>
      <c r="E329" s="32"/>
      <c r="F329" s="32"/>
    </row>
    <row r="330" spans="1:6">
      <c r="A330" s="17" t="s">
        <v>43</v>
      </c>
      <c r="B330" s="18" t="s">
        <v>44</v>
      </c>
      <c r="C330" s="32">
        <f>C331+C332+C333+C334+C335+C336+C337</f>
        <v>0</v>
      </c>
      <c r="D330" s="32">
        <f>D331+D332+D333+D334+D335+D336+D337</f>
        <v>0</v>
      </c>
      <c r="E330" s="32">
        <f>E331+E332+E333+E334+E335+E336+E337</f>
        <v>0</v>
      </c>
      <c r="F330" s="32">
        <f>SUM(C330:E330)</f>
        <v>0</v>
      </c>
    </row>
    <row r="331" spans="1:6">
      <c r="A331" s="27" t="s">
        <v>45</v>
      </c>
      <c r="B331" s="24" t="s">
        <v>46</v>
      </c>
      <c r="C331" s="33"/>
      <c r="D331" s="33"/>
      <c r="E331" s="33"/>
      <c r="F331" s="32">
        <f t="shared" ref="F331:F337" si="30">SUM(C331:E331)</f>
        <v>0</v>
      </c>
    </row>
    <row r="332" spans="1:6">
      <c r="A332" s="27" t="s">
        <v>47</v>
      </c>
      <c r="B332" s="24" t="s">
        <v>48</v>
      </c>
      <c r="C332" s="33"/>
      <c r="D332" s="33"/>
      <c r="E332" s="33"/>
      <c r="F332" s="32">
        <f t="shared" si="30"/>
        <v>0</v>
      </c>
    </row>
    <row r="333" spans="1:6">
      <c r="A333" s="23" t="s">
        <v>49</v>
      </c>
      <c r="B333" s="24" t="s">
        <v>50</v>
      </c>
      <c r="C333" s="33"/>
      <c r="D333" s="33"/>
      <c r="E333" s="33"/>
      <c r="F333" s="32">
        <f t="shared" si="30"/>
        <v>0</v>
      </c>
    </row>
    <row r="334" spans="1:6">
      <c r="A334" s="27" t="s">
        <v>51</v>
      </c>
      <c r="B334" s="24" t="s">
        <v>52</v>
      </c>
      <c r="C334" s="33"/>
      <c r="D334" s="33"/>
      <c r="E334" s="33"/>
      <c r="F334" s="32">
        <f t="shared" si="30"/>
        <v>0</v>
      </c>
    </row>
    <row r="335" spans="1:6">
      <c r="A335" s="27" t="s">
        <v>53</v>
      </c>
      <c r="B335" s="24" t="s">
        <v>54</v>
      </c>
      <c r="C335" s="33"/>
      <c r="D335" s="33"/>
      <c r="E335" s="33"/>
      <c r="F335" s="32">
        <f t="shared" si="30"/>
        <v>0</v>
      </c>
    </row>
    <row r="336" spans="1:6">
      <c r="A336" s="27" t="s">
        <v>55</v>
      </c>
      <c r="B336" s="24" t="s">
        <v>56</v>
      </c>
      <c r="C336" s="33"/>
      <c r="D336" s="33"/>
      <c r="E336" s="33"/>
      <c r="F336" s="32">
        <f t="shared" si="30"/>
        <v>0</v>
      </c>
    </row>
    <row r="337" spans="1:6">
      <c r="A337" s="27" t="s">
        <v>57</v>
      </c>
      <c r="B337" s="24" t="s">
        <v>58</v>
      </c>
      <c r="C337" s="33"/>
      <c r="D337" s="33"/>
      <c r="E337" s="33"/>
      <c r="F337" s="32">
        <f t="shared" si="30"/>
        <v>0</v>
      </c>
    </row>
    <row r="338" spans="1:6">
      <c r="A338" s="27"/>
      <c r="B338" s="24"/>
      <c r="C338" s="33"/>
      <c r="D338" s="33"/>
      <c r="E338" s="33"/>
      <c r="F338" s="33"/>
    </row>
    <row r="339" spans="1:6">
      <c r="A339" s="17" t="s">
        <v>59</v>
      </c>
      <c r="B339" s="18" t="s">
        <v>60</v>
      </c>
      <c r="C339" s="32">
        <f>C340+C341</f>
        <v>0</v>
      </c>
      <c r="D339" s="32">
        <f>D340+D341</f>
        <v>0</v>
      </c>
      <c r="E339" s="32">
        <f>E340+E341</f>
        <v>0</v>
      </c>
      <c r="F339" s="32">
        <f>SUM(C339:E339)</f>
        <v>0</v>
      </c>
    </row>
    <row r="340" spans="1:6">
      <c r="A340" s="27" t="s">
        <v>61</v>
      </c>
      <c r="B340" s="24" t="s">
        <v>62</v>
      </c>
      <c r="C340" s="33"/>
      <c r="D340" s="33"/>
      <c r="E340" s="33"/>
      <c r="F340" s="32">
        <f>SUM(C340:E340)</f>
        <v>0</v>
      </c>
    </row>
    <row r="341" spans="1:6">
      <c r="A341" s="27" t="s">
        <v>63</v>
      </c>
      <c r="B341" s="24" t="s">
        <v>64</v>
      </c>
      <c r="C341" s="34"/>
      <c r="D341" s="34"/>
      <c r="E341" s="34"/>
      <c r="F341" s="32">
        <f>SUM(C341:E341)</f>
        <v>0</v>
      </c>
    </row>
    <row r="342" spans="1:6">
      <c r="A342" s="27"/>
      <c r="B342" s="24"/>
      <c r="C342" s="34"/>
      <c r="D342" s="34"/>
      <c r="E342" s="34"/>
      <c r="F342" s="34"/>
    </row>
    <row r="343" spans="1:6">
      <c r="A343" s="17" t="s">
        <v>65</v>
      </c>
      <c r="B343" s="18" t="s">
        <v>66</v>
      </c>
      <c r="C343" s="35"/>
      <c r="D343" s="35"/>
      <c r="E343" s="35"/>
      <c r="F343" s="32">
        <f>SUM(C343:E343)</f>
        <v>0</v>
      </c>
    </row>
    <row r="344" spans="1:6">
      <c r="A344" s="17"/>
      <c r="B344" s="18"/>
      <c r="C344" s="34"/>
      <c r="D344" s="34"/>
      <c r="E344" s="34"/>
      <c r="F344" s="34"/>
    </row>
    <row r="345" spans="1:6">
      <c r="A345" s="17" t="s">
        <v>67</v>
      </c>
      <c r="B345" s="18" t="s">
        <v>68</v>
      </c>
      <c r="C345" s="35"/>
      <c r="D345" s="35"/>
      <c r="E345" s="35"/>
      <c r="F345" s="32">
        <f>SUM(C345:E345)</f>
        <v>0</v>
      </c>
    </row>
    <row r="346" spans="1:6">
      <c r="A346" s="17"/>
      <c r="B346" s="18"/>
      <c r="C346" s="35"/>
      <c r="D346" s="35"/>
      <c r="E346" s="35"/>
      <c r="F346" s="35"/>
    </row>
    <row r="347" spans="1:6">
      <c r="A347" s="17" t="s">
        <v>69</v>
      </c>
      <c r="B347" s="18"/>
      <c r="C347" s="35">
        <f>C348+C349</f>
        <v>4</v>
      </c>
      <c r="D347" s="35">
        <f>D348+D349</f>
        <v>0</v>
      </c>
      <c r="E347" s="35">
        <f>E348+E349</f>
        <v>0</v>
      </c>
      <c r="F347" s="32">
        <f>SUM(C347:E347)</f>
        <v>4</v>
      </c>
    </row>
    <row r="348" spans="1:6">
      <c r="A348" s="27" t="s">
        <v>70</v>
      </c>
      <c r="B348" s="18"/>
      <c r="C348" s="34"/>
      <c r="D348" s="34"/>
      <c r="E348" s="34"/>
      <c r="F348" s="32">
        <f>SUM(C348:E348)</f>
        <v>0</v>
      </c>
    </row>
    <row r="349" spans="1:6">
      <c r="A349" s="27" t="s">
        <v>71</v>
      </c>
      <c r="B349" s="18"/>
      <c r="C349" s="34">
        <v>4</v>
      </c>
      <c r="D349" s="34"/>
      <c r="E349" s="34"/>
      <c r="F349" s="32">
        <f>SUM(C349:E349)</f>
        <v>4</v>
      </c>
    </row>
    <row r="350" spans="1:6">
      <c r="A350" s="17" t="s">
        <v>72</v>
      </c>
      <c r="B350" s="18"/>
      <c r="C350" s="34"/>
      <c r="D350" s="34"/>
      <c r="E350" s="34"/>
      <c r="F350" s="32">
        <f>SUM(C350:E350)</f>
        <v>0</v>
      </c>
    </row>
    <row r="351" spans="1:6" ht="31.2">
      <c r="A351" s="39" t="s">
        <v>74</v>
      </c>
      <c r="B351" s="5"/>
      <c r="C351" s="30"/>
      <c r="D351" s="30"/>
      <c r="E351" s="30"/>
      <c r="F351" s="30"/>
    </row>
    <row r="352" spans="1:6">
      <c r="A352" s="4" t="s">
        <v>2</v>
      </c>
      <c r="B352" s="4" t="s">
        <v>3</v>
      </c>
      <c r="C352" s="30">
        <v>621</v>
      </c>
      <c r="D352" s="30">
        <v>621</v>
      </c>
      <c r="E352" s="30">
        <v>621</v>
      </c>
      <c r="F352" s="30">
        <v>621</v>
      </c>
    </row>
    <row r="353" spans="1:6">
      <c r="A353" s="5"/>
      <c r="B353" s="5"/>
      <c r="C353" s="30" t="s">
        <v>77</v>
      </c>
      <c r="D353" s="30" t="s">
        <v>178</v>
      </c>
      <c r="E353" s="30" t="s">
        <v>79</v>
      </c>
      <c r="F353" s="30" t="s">
        <v>80</v>
      </c>
    </row>
    <row r="354" spans="1:6">
      <c r="A354" s="17" t="s">
        <v>4</v>
      </c>
      <c r="B354" s="18"/>
      <c r="C354" s="32">
        <f>C355+C385+C387+C396+C400+C402</f>
        <v>158561</v>
      </c>
      <c r="D354" s="32">
        <f>D355+D385+D387+D396+D400+D402</f>
        <v>0</v>
      </c>
      <c r="E354" s="32">
        <f>E355+E385+E387+E396+E400+E402</f>
        <v>0</v>
      </c>
      <c r="F354" s="32">
        <f>SUM(C354:E354)</f>
        <v>158561</v>
      </c>
    </row>
    <row r="355" spans="1:6">
      <c r="A355" s="17" t="s">
        <v>5</v>
      </c>
      <c r="B355" s="18"/>
      <c r="C355" s="32">
        <f>C357+C364+C371+C372+C373+C375+C377+C379+C381+C383+C380</f>
        <v>158561</v>
      </c>
      <c r="D355" s="32">
        <f>D357+D364+D371+D372+D373+D375+D377+D379+D381+D383+D380</f>
        <v>0</v>
      </c>
      <c r="E355" s="32">
        <f>E357+E364+E371+E372+E373+E375+E377+E379+E381+E383+E380</f>
        <v>0</v>
      </c>
      <c r="F355" s="32">
        <f>SUM(C355:E355)</f>
        <v>158561</v>
      </c>
    </row>
    <row r="356" spans="1:6">
      <c r="A356" s="17"/>
      <c r="B356" s="18"/>
      <c r="C356" s="32"/>
      <c r="D356" s="32"/>
      <c r="E356" s="32"/>
      <c r="F356" s="32"/>
    </row>
    <row r="357" spans="1:6" ht="22.8">
      <c r="A357" s="19" t="s">
        <v>6</v>
      </c>
      <c r="B357" s="20" t="s">
        <v>7</v>
      </c>
      <c r="C357" s="32">
        <f t="shared" ref="C357:E358" si="31">C359+C361</f>
        <v>107661</v>
      </c>
      <c r="D357" s="32">
        <f t="shared" si="31"/>
        <v>0</v>
      </c>
      <c r="E357" s="32">
        <f t="shared" si="31"/>
        <v>0</v>
      </c>
      <c r="F357" s="32">
        <f t="shared" ref="F357:F362" si="32">SUM(C357:E357)</f>
        <v>107661</v>
      </c>
    </row>
    <row r="358" spans="1:6">
      <c r="A358" s="21" t="s">
        <v>8</v>
      </c>
      <c r="B358" s="22"/>
      <c r="C358" s="32">
        <f t="shared" si="31"/>
        <v>1089</v>
      </c>
      <c r="D358" s="32">
        <f t="shared" si="31"/>
        <v>0</v>
      </c>
      <c r="E358" s="32">
        <f t="shared" si="31"/>
        <v>0</v>
      </c>
      <c r="F358" s="32">
        <f t="shared" si="32"/>
        <v>1089</v>
      </c>
    </row>
    <row r="359" spans="1:6">
      <c r="A359" s="21" t="s">
        <v>9</v>
      </c>
      <c r="B359" s="22" t="s">
        <v>10</v>
      </c>
      <c r="C359" s="33"/>
      <c r="D359" s="33"/>
      <c r="E359" s="33"/>
      <c r="F359" s="32">
        <f t="shared" si="32"/>
        <v>0</v>
      </c>
    </row>
    <row r="360" spans="1:6">
      <c r="A360" s="21" t="s">
        <v>11</v>
      </c>
      <c r="B360" s="22"/>
      <c r="C360" s="33"/>
      <c r="D360" s="33"/>
      <c r="E360" s="33"/>
      <c r="F360" s="32">
        <f t="shared" si="32"/>
        <v>0</v>
      </c>
    </row>
    <row r="361" spans="1:6">
      <c r="A361" s="21" t="s">
        <v>12</v>
      </c>
      <c r="B361" s="22" t="s">
        <v>13</v>
      </c>
      <c r="C361" s="33">
        <v>107661</v>
      </c>
      <c r="D361" s="33"/>
      <c r="E361" s="33"/>
      <c r="F361" s="32">
        <f t="shared" si="32"/>
        <v>107661</v>
      </c>
    </row>
    <row r="362" spans="1:6">
      <c r="A362" s="21" t="s">
        <v>11</v>
      </c>
      <c r="B362" s="22"/>
      <c r="C362" s="33">
        <v>1089</v>
      </c>
      <c r="D362" s="33"/>
      <c r="E362" s="33"/>
      <c r="F362" s="32">
        <f t="shared" si="32"/>
        <v>1089</v>
      </c>
    </row>
    <row r="363" spans="1:6">
      <c r="A363" s="23"/>
      <c r="B363" s="22"/>
      <c r="C363" s="33"/>
      <c r="D363" s="33"/>
      <c r="E363" s="33"/>
      <c r="F363" s="33"/>
    </row>
    <row r="364" spans="1:6">
      <c r="A364" s="19" t="s">
        <v>14</v>
      </c>
      <c r="B364" s="18" t="s">
        <v>15</v>
      </c>
      <c r="C364" s="32">
        <f>C365+C366+C367+C368+C369</f>
        <v>1750</v>
      </c>
      <c r="D364" s="32">
        <f>D365+D366+D367+D368+D369</f>
        <v>0</v>
      </c>
      <c r="E364" s="32">
        <f>E365+E366+E367+E368+E369</f>
        <v>0</v>
      </c>
      <c r="F364" s="32">
        <f t="shared" ref="F364:F369" si="33">SUM(C364:E364)</f>
        <v>1750</v>
      </c>
    </row>
    <row r="365" spans="1:6">
      <c r="A365" s="23" t="s">
        <v>16</v>
      </c>
      <c r="B365" s="24" t="s">
        <v>17</v>
      </c>
      <c r="C365" s="33"/>
      <c r="D365" s="33"/>
      <c r="E365" s="33"/>
      <c r="F365" s="32">
        <f t="shared" si="33"/>
        <v>0</v>
      </c>
    </row>
    <row r="366" spans="1:6">
      <c r="A366" s="23" t="s">
        <v>18</v>
      </c>
      <c r="B366" s="24" t="s">
        <v>19</v>
      </c>
      <c r="C366" s="33"/>
      <c r="D366" s="33"/>
      <c r="E366" s="33"/>
      <c r="F366" s="32">
        <f t="shared" si="33"/>
        <v>0</v>
      </c>
    </row>
    <row r="367" spans="1:6">
      <c r="A367" s="25" t="s">
        <v>20</v>
      </c>
      <c r="B367" s="24" t="s">
        <v>21</v>
      </c>
      <c r="C367" s="33">
        <v>1750</v>
      </c>
      <c r="D367" s="33"/>
      <c r="E367" s="33"/>
      <c r="F367" s="32">
        <f t="shared" si="33"/>
        <v>1750</v>
      </c>
    </row>
    <row r="368" spans="1:6">
      <c r="A368" s="23" t="s">
        <v>22</v>
      </c>
      <c r="B368" s="24" t="s">
        <v>23</v>
      </c>
      <c r="C368" s="33"/>
      <c r="D368" s="33"/>
      <c r="E368" s="33"/>
      <c r="F368" s="32">
        <f t="shared" si="33"/>
        <v>0</v>
      </c>
    </row>
    <row r="369" spans="1:6">
      <c r="A369" s="23" t="s">
        <v>24</v>
      </c>
      <c r="B369" s="24" t="s">
        <v>25</v>
      </c>
      <c r="C369" s="33"/>
      <c r="D369" s="33"/>
      <c r="E369" s="33"/>
      <c r="F369" s="32">
        <f t="shared" si="33"/>
        <v>0</v>
      </c>
    </row>
    <row r="370" spans="1:6">
      <c r="A370" s="23"/>
      <c r="B370" s="24"/>
      <c r="C370" s="33"/>
      <c r="D370" s="33"/>
      <c r="E370" s="33"/>
      <c r="F370" s="33"/>
    </row>
    <row r="371" spans="1:6">
      <c r="A371" s="26" t="s">
        <v>26</v>
      </c>
      <c r="B371" s="24" t="s">
        <v>27</v>
      </c>
      <c r="C371" s="32">
        <v>21750</v>
      </c>
      <c r="D371" s="32"/>
      <c r="E371" s="32"/>
      <c r="F371" s="32">
        <f>SUM(C371:E371)</f>
        <v>21750</v>
      </c>
    </row>
    <row r="372" spans="1:6">
      <c r="A372" s="19" t="s">
        <v>28</v>
      </c>
      <c r="B372" s="24" t="s">
        <v>29</v>
      </c>
      <c r="C372" s="32">
        <v>8850</v>
      </c>
      <c r="D372" s="32"/>
      <c r="E372" s="32"/>
      <c r="F372" s="32">
        <f>SUM(C372:E372)</f>
        <v>8850</v>
      </c>
    </row>
    <row r="373" spans="1:6">
      <c r="A373" s="17" t="s">
        <v>30</v>
      </c>
      <c r="B373" s="24" t="s">
        <v>31</v>
      </c>
      <c r="C373" s="32">
        <v>5450</v>
      </c>
      <c r="D373" s="32"/>
      <c r="E373" s="32"/>
      <c r="F373" s="32">
        <f>SUM(C373:E373)</f>
        <v>5450</v>
      </c>
    </row>
    <row r="374" spans="1:6">
      <c r="A374" s="27"/>
      <c r="B374" s="18"/>
      <c r="C374" s="33"/>
      <c r="D374" s="33"/>
      <c r="E374" s="33"/>
      <c r="F374" s="33"/>
    </row>
    <row r="375" spans="1:6">
      <c r="A375" s="17" t="s">
        <v>32</v>
      </c>
      <c r="B375" s="18" t="s">
        <v>33</v>
      </c>
      <c r="C375" s="32">
        <v>13100</v>
      </c>
      <c r="D375" s="32"/>
      <c r="E375" s="32"/>
      <c r="F375" s="32">
        <f>SUM(C375:E375)</f>
        <v>13100</v>
      </c>
    </row>
    <row r="376" spans="1:6">
      <c r="A376" s="17"/>
      <c r="B376" s="18"/>
      <c r="C376" s="32"/>
      <c r="D376" s="32"/>
      <c r="E376" s="32"/>
      <c r="F376" s="32"/>
    </row>
    <row r="377" spans="1:6">
      <c r="A377" s="28" t="s">
        <v>34</v>
      </c>
      <c r="B377" s="18" t="s">
        <v>35</v>
      </c>
      <c r="C377" s="32"/>
      <c r="D377" s="32"/>
      <c r="E377" s="32"/>
      <c r="F377" s="32">
        <f>SUM(C377:E377)</f>
        <v>0</v>
      </c>
    </row>
    <row r="378" spans="1:6">
      <c r="A378" s="17"/>
      <c r="B378" s="18"/>
      <c r="C378" s="32"/>
      <c r="D378" s="32"/>
      <c r="E378" s="32"/>
      <c r="F378" s="32"/>
    </row>
    <row r="379" spans="1:6" ht="24">
      <c r="A379" s="28" t="s">
        <v>36</v>
      </c>
      <c r="B379" s="18" t="s">
        <v>37</v>
      </c>
      <c r="C379" s="32"/>
      <c r="D379" s="32"/>
      <c r="E379" s="32"/>
      <c r="F379" s="32">
        <f>SUM(C379:E379)</f>
        <v>0</v>
      </c>
    </row>
    <row r="380" spans="1:6">
      <c r="A380" s="97" t="s">
        <v>168</v>
      </c>
      <c r="B380" s="98" t="s">
        <v>169</v>
      </c>
      <c r="C380" s="32"/>
      <c r="D380" s="32"/>
      <c r="E380" s="32"/>
      <c r="F380" s="32">
        <f>SUM(C380:E380)</f>
        <v>0</v>
      </c>
    </row>
    <row r="381" spans="1:6">
      <c r="A381" s="17" t="s">
        <v>170</v>
      </c>
      <c r="B381" s="18" t="s">
        <v>171</v>
      </c>
      <c r="C381" s="32"/>
      <c r="D381" s="32"/>
      <c r="E381" s="32"/>
      <c r="F381" s="32">
        <f>SUM(C381:E381)</f>
        <v>0</v>
      </c>
    </row>
    <row r="382" spans="1:6">
      <c r="A382" s="17"/>
      <c r="B382" s="18"/>
      <c r="C382" s="32"/>
      <c r="D382" s="32"/>
      <c r="E382" s="32"/>
      <c r="F382" s="32"/>
    </row>
    <row r="383" spans="1:6">
      <c r="A383" s="17" t="s">
        <v>39</v>
      </c>
      <c r="B383" s="18" t="s">
        <v>40</v>
      </c>
      <c r="C383" s="32"/>
      <c r="D383" s="32"/>
      <c r="E383" s="32"/>
      <c r="F383" s="32">
        <f>SUM(C383:E383)</f>
        <v>0</v>
      </c>
    </row>
    <row r="384" spans="1:6">
      <c r="A384" s="27"/>
      <c r="B384" s="24"/>
      <c r="C384" s="33"/>
      <c r="D384" s="33"/>
      <c r="E384" s="33"/>
      <c r="F384" s="33"/>
    </row>
    <row r="385" spans="1:6">
      <c r="A385" s="17" t="s">
        <v>41</v>
      </c>
      <c r="B385" s="18" t="s">
        <v>42</v>
      </c>
      <c r="C385" s="32"/>
      <c r="D385" s="32"/>
      <c r="E385" s="32"/>
      <c r="F385" s="32">
        <f>SUM(C385:E385)</f>
        <v>0</v>
      </c>
    </row>
    <row r="386" spans="1:6">
      <c r="A386" s="17"/>
      <c r="B386" s="18"/>
      <c r="C386" s="32"/>
      <c r="D386" s="32"/>
      <c r="E386" s="32"/>
      <c r="F386" s="32"/>
    </row>
    <row r="387" spans="1:6">
      <c r="A387" s="17" t="s">
        <v>43</v>
      </c>
      <c r="B387" s="18" t="s">
        <v>44</v>
      </c>
      <c r="C387" s="32">
        <f>C388+C389+C390+C391+C392+C393+C394</f>
        <v>0</v>
      </c>
      <c r="D387" s="32">
        <f>D388+D389+D390+D391+D392+D393+D394</f>
        <v>0</v>
      </c>
      <c r="E387" s="32">
        <f>E388+E389+E390+E391+E392+E393+E394</f>
        <v>0</v>
      </c>
      <c r="F387" s="32">
        <f>SUM(C387:E387)</f>
        <v>0</v>
      </c>
    </row>
    <row r="388" spans="1:6">
      <c r="A388" s="27" t="s">
        <v>45</v>
      </c>
      <c r="B388" s="24" t="s">
        <v>46</v>
      </c>
      <c r="C388" s="33"/>
      <c r="D388" s="33"/>
      <c r="E388" s="33"/>
      <c r="F388" s="32">
        <f t="shared" ref="F388:F394" si="34">SUM(C388:E388)</f>
        <v>0</v>
      </c>
    </row>
    <row r="389" spans="1:6">
      <c r="A389" s="27" t="s">
        <v>47</v>
      </c>
      <c r="B389" s="24" t="s">
        <v>48</v>
      </c>
      <c r="C389" s="33"/>
      <c r="D389" s="33"/>
      <c r="E389" s="33"/>
      <c r="F389" s="32">
        <f t="shared" si="34"/>
        <v>0</v>
      </c>
    </row>
    <row r="390" spans="1:6">
      <c r="A390" s="23" t="s">
        <v>49</v>
      </c>
      <c r="B390" s="24" t="s">
        <v>50</v>
      </c>
      <c r="C390" s="33"/>
      <c r="D390" s="33"/>
      <c r="E390" s="33"/>
      <c r="F390" s="32">
        <f t="shared" si="34"/>
        <v>0</v>
      </c>
    </row>
    <row r="391" spans="1:6">
      <c r="A391" s="27" t="s">
        <v>51</v>
      </c>
      <c r="B391" s="24" t="s">
        <v>52</v>
      </c>
      <c r="C391" s="33"/>
      <c r="D391" s="33"/>
      <c r="E391" s="33"/>
      <c r="F391" s="32">
        <f t="shared" si="34"/>
        <v>0</v>
      </c>
    </row>
    <row r="392" spans="1:6">
      <c r="A392" s="27" t="s">
        <v>53</v>
      </c>
      <c r="B392" s="24" t="s">
        <v>54</v>
      </c>
      <c r="C392" s="33"/>
      <c r="D392" s="33"/>
      <c r="E392" s="33"/>
      <c r="F392" s="32">
        <f t="shared" si="34"/>
        <v>0</v>
      </c>
    </row>
    <row r="393" spans="1:6">
      <c r="A393" s="27" t="s">
        <v>55</v>
      </c>
      <c r="B393" s="24" t="s">
        <v>56</v>
      </c>
      <c r="C393" s="33"/>
      <c r="D393" s="33"/>
      <c r="E393" s="33"/>
      <c r="F393" s="32">
        <f t="shared" si="34"/>
        <v>0</v>
      </c>
    </row>
    <row r="394" spans="1:6">
      <c r="A394" s="27" t="s">
        <v>57</v>
      </c>
      <c r="B394" s="24" t="s">
        <v>58</v>
      </c>
      <c r="C394" s="33"/>
      <c r="D394" s="33"/>
      <c r="E394" s="33"/>
      <c r="F394" s="32">
        <f t="shared" si="34"/>
        <v>0</v>
      </c>
    </row>
    <row r="395" spans="1:6">
      <c r="A395" s="27"/>
      <c r="B395" s="24"/>
      <c r="C395" s="33"/>
      <c r="D395" s="33"/>
      <c r="E395" s="33"/>
      <c r="F395" s="33"/>
    </row>
    <row r="396" spans="1:6">
      <c r="A396" s="17" t="s">
        <v>59</v>
      </c>
      <c r="B396" s="18" t="s">
        <v>60</v>
      </c>
      <c r="C396" s="32">
        <f>C397+C398</f>
        <v>0</v>
      </c>
      <c r="D396" s="32">
        <f>D397+D398</f>
        <v>0</v>
      </c>
      <c r="E396" s="32">
        <f>E397+E398</f>
        <v>0</v>
      </c>
      <c r="F396" s="32">
        <f>SUM(C396:E396)</f>
        <v>0</v>
      </c>
    </row>
    <row r="397" spans="1:6">
      <c r="A397" s="27" t="s">
        <v>61</v>
      </c>
      <c r="B397" s="24" t="s">
        <v>62</v>
      </c>
      <c r="C397" s="33"/>
      <c r="D397" s="33"/>
      <c r="E397" s="33"/>
      <c r="F397" s="32">
        <f>SUM(C397:E397)</f>
        <v>0</v>
      </c>
    </row>
    <row r="398" spans="1:6">
      <c r="A398" s="27" t="s">
        <v>63</v>
      </c>
      <c r="B398" s="24" t="s">
        <v>64</v>
      </c>
      <c r="C398" s="34"/>
      <c r="D398" s="34"/>
      <c r="E398" s="34"/>
      <c r="F398" s="32">
        <f>SUM(C398:E398)</f>
        <v>0</v>
      </c>
    </row>
    <row r="399" spans="1:6">
      <c r="A399" s="27"/>
      <c r="B399" s="24"/>
      <c r="C399" s="34"/>
      <c r="D399" s="34"/>
      <c r="E399" s="34"/>
      <c r="F399" s="34"/>
    </row>
    <row r="400" spans="1:6">
      <c r="A400" s="17" t="s">
        <v>65</v>
      </c>
      <c r="B400" s="18" t="s">
        <v>66</v>
      </c>
      <c r="C400" s="35"/>
      <c r="D400" s="35"/>
      <c r="E400" s="35"/>
      <c r="F400" s="32">
        <f>SUM(C400:E400)</f>
        <v>0</v>
      </c>
    </row>
    <row r="401" spans="1:6">
      <c r="A401" s="17"/>
      <c r="B401" s="18"/>
      <c r="C401" s="34"/>
      <c r="D401" s="34"/>
      <c r="E401" s="34"/>
      <c r="F401" s="34"/>
    </row>
    <row r="402" spans="1:6">
      <c r="A402" s="17" t="s">
        <v>67</v>
      </c>
      <c r="B402" s="18" t="s">
        <v>68</v>
      </c>
      <c r="C402" s="35"/>
      <c r="D402" s="35"/>
      <c r="E402" s="35"/>
      <c r="F402" s="32">
        <f>SUM(C402:E402)</f>
        <v>0</v>
      </c>
    </row>
    <row r="403" spans="1:6">
      <c r="A403" s="17"/>
      <c r="B403" s="18"/>
      <c r="C403" s="35"/>
      <c r="D403" s="35"/>
      <c r="E403" s="35"/>
      <c r="F403" s="35"/>
    </row>
    <row r="404" spans="1:6">
      <c r="A404" s="17" t="s">
        <v>69</v>
      </c>
      <c r="B404" s="18"/>
      <c r="C404" s="35">
        <f>C405+C406</f>
        <v>7</v>
      </c>
      <c r="D404" s="35">
        <f>D405+D406</f>
        <v>0</v>
      </c>
      <c r="E404" s="35">
        <f>E405+E406</f>
        <v>0</v>
      </c>
      <c r="F404" s="32">
        <f>SUM(C404:E404)</f>
        <v>7</v>
      </c>
    </row>
    <row r="405" spans="1:6">
      <c r="A405" s="27" t="s">
        <v>70</v>
      </c>
      <c r="B405" s="18"/>
      <c r="C405" s="34"/>
      <c r="D405" s="34"/>
      <c r="E405" s="34"/>
      <c r="F405" s="32">
        <f>SUM(C405:E405)</f>
        <v>0</v>
      </c>
    </row>
    <row r="406" spans="1:6">
      <c r="A406" s="27" t="s">
        <v>71</v>
      </c>
      <c r="B406" s="18"/>
      <c r="C406" s="34">
        <v>7</v>
      </c>
      <c r="D406" s="34"/>
      <c r="E406" s="34"/>
      <c r="F406" s="32">
        <f>SUM(C406:E406)</f>
        <v>7</v>
      </c>
    </row>
    <row r="407" spans="1:6">
      <c r="A407" s="17" t="s">
        <v>72</v>
      </c>
      <c r="B407" s="18"/>
      <c r="C407" s="34"/>
      <c r="D407" s="34"/>
      <c r="E407" s="34"/>
      <c r="F407" s="32">
        <f>SUM(C407:E407)</f>
        <v>0</v>
      </c>
    </row>
    <row r="408" spans="1:6" ht="31.2">
      <c r="A408" s="39" t="s">
        <v>75</v>
      </c>
      <c r="B408" s="5"/>
      <c r="C408" s="30"/>
      <c r="D408" s="30"/>
      <c r="E408" s="30"/>
      <c r="F408" s="30"/>
    </row>
    <row r="409" spans="1:6">
      <c r="A409" s="4" t="s">
        <v>2</v>
      </c>
      <c r="B409" s="4" t="s">
        <v>3</v>
      </c>
      <c r="C409" s="30">
        <v>621</v>
      </c>
      <c r="D409" s="30">
        <v>621</v>
      </c>
      <c r="E409" s="30">
        <v>621</v>
      </c>
      <c r="F409" s="30">
        <v>621</v>
      </c>
    </row>
    <row r="410" spans="1:6">
      <c r="A410" s="5"/>
      <c r="B410" s="5"/>
      <c r="C410" s="30" t="s">
        <v>77</v>
      </c>
      <c r="D410" s="30" t="s">
        <v>178</v>
      </c>
      <c r="E410" s="30" t="s">
        <v>79</v>
      </c>
      <c r="F410" s="30" t="s">
        <v>80</v>
      </c>
    </row>
    <row r="411" spans="1:6">
      <c r="A411" s="17" t="s">
        <v>4</v>
      </c>
      <c r="B411" s="18"/>
      <c r="C411" s="32">
        <f>C412+C442+C444+C453+C457+C459</f>
        <v>0</v>
      </c>
      <c r="D411" s="32">
        <f>D412+D442+D444+D453+D457+D459</f>
        <v>0</v>
      </c>
      <c r="E411" s="32">
        <f>E412+E442+E444+E453+E457+E459</f>
        <v>0</v>
      </c>
      <c r="F411" s="32">
        <f>SUM(C411:E411)</f>
        <v>0</v>
      </c>
    </row>
    <row r="412" spans="1:6">
      <c r="A412" s="17" t="s">
        <v>5</v>
      </c>
      <c r="B412" s="18"/>
      <c r="C412" s="32">
        <f>C414+C421+C428+C429+C430+C432+C434+C436+C438+C440+C437</f>
        <v>0</v>
      </c>
      <c r="D412" s="32">
        <f>D414+D421+D428+D429+D430+D432+D434+D436+D438+D440+D437</f>
        <v>0</v>
      </c>
      <c r="E412" s="32">
        <f>E414+E421+E428+E429+E430+E432+E434+E436+E438+E440+E437</f>
        <v>0</v>
      </c>
      <c r="F412" s="32">
        <f>SUM(C412:E412)</f>
        <v>0</v>
      </c>
    </row>
    <row r="413" spans="1:6">
      <c r="A413" s="17"/>
      <c r="B413" s="18"/>
      <c r="C413" s="32"/>
      <c r="D413" s="32"/>
      <c r="E413" s="32"/>
      <c r="F413" s="32"/>
    </row>
    <row r="414" spans="1:6" ht="22.8">
      <c r="A414" s="19" t="s">
        <v>6</v>
      </c>
      <c r="B414" s="20" t="s">
        <v>7</v>
      </c>
      <c r="C414" s="32">
        <f t="shared" ref="C414:E415" si="35">C416+C418</f>
        <v>0</v>
      </c>
      <c r="D414" s="32">
        <f t="shared" si="35"/>
        <v>0</v>
      </c>
      <c r="E414" s="32">
        <f t="shared" si="35"/>
        <v>0</v>
      </c>
      <c r="F414" s="32">
        <f t="shared" ref="F414:F419" si="36">SUM(C414:E414)</f>
        <v>0</v>
      </c>
    </row>
    <row r="415" spans="1:6">
      <c r="A415" s="21" t="s">
        <v>8</v>
      </c>
      <c r="B415" s="22"/>
      <c r="C415" s="32">
        <f t="shared" si="35"/>
        <v>0</v>
      </c>
      <c r="D415" s="32">
        <f t="shared" si="35"/>
        <v>0</v>
      </c>
      <c r="E415" s="32">
        <f t="shared" si="35"/>
        <v>0</v>
      </c>
      <c r="F415" s="32">
        <f t="shared" si="36"/>
        <v>0</v>
      </c>
    </row>
    <row r="416" spans="1:6">
      <c r="A416" s="21" t="s">
        <v>9</v>
      </c>
      <c r="B416" s="22" t="s">
        <v>10</v>
      </c>
      <c r="C416" s="33"/>
      <c r="D416" s="33"/>
      <c r="E416" s="33"/>
      <c r="F416" s="32">
        <f t="shared" si="36"/>
        <v>0</v>
      </c>
    </row>
    <row r="417" spans="1:6">
      <c r="A417" s="21" t="s">
        <v>11</v>
      </c>
      <c r="B417" s="22"/>
      <c r="C417" s="33"/>
      <c r="D417" s="33"/>
      <c r="E417" s="33"/>
      <c r="F417" s="32">
        <f t="shared" si="36"/>
        <v>0</v>
      </c>
    </row>
    <row r="418" spans="1:6">
      <c r="A418" s="21" t="s">
        <v>12</v>
      </c>
      <c r="B418" s="22" t="s">
        <v>13</v>
      </c>
      <c r="C418" s="33"/>
      <c r="D418" s="33"/>
      <c r="E418" s="33"/>
      <c r="F418" s="32">
        <f t="shared" si="36"/>
        <v>0</v>
      </c>
    </row>
    <row r="419" spans="1:6">
      <c r="A419" s="21" t="s">
        <v>11</v>
      </c>
      <c r="B419" s="22"/>
      <c r="C419" s="33"/>
      <c r="D419" s="33"/>
      <c r="E419" s="33"/>
      <c r="F419" s="32">
        <f t="shared" si="36"/>
        <v>0</v>
      </c>
    </row>
    <row r="420" spans="1:6">
      <c r="A420" s="23"/>
      <c r="B420" s="22"/>
      <c r="C420" s="33"/>
      <c r="D420" s="33"/>
      <c r="E420" s="33"/>
      <c r="F420" s="33"/>
    </row>
    <row r="421" spans="1:6">
      <c r="A421" s="19" t="s">
        <v>14</v>
      </c>
      <c r="B421" s="18" t="s">
        <v>15</v>
      </c>
      <c r="C421" s="32">
        <f>C422+C423+C424+C425+C426</f>
        <v>0</v>
      </c>
      <c r="D421" s="32">
        <f>D422+D423+D424+D425+D426</f>
        <v>0</v>
      </c>
      <c r="E421" s="32">
        <f>E422+E423+E424+E425+E426</f>
        <v>0</v>
      </c>
      <c r="F421" s="32">
        <f t="shared" ref="F421:F426" si="37">SUM(C421:E421)</f>
        <v>0</v>
      </c>
    </row>
    <row r="422" spans="1:6">
      <c r="A422" s="23" t="s">
        <v>16</v>
      </c>
      <c r="B422" s="24" t="s">
        <v>17</v>
      </c>
      <c r="C422" s="33"/>
      <c r="D422" s="33"/>
      <c r="E422" s="33"/>
      <c r="F422" s="32">
        <f t="shared" si="37"/>
        <v>0</v>
      </c>
    </row>
    <row r="423" spans="1:6">
      <c r="A423" s="23" t="s">
        <v>18</v>
      </c>
      <c r="B423" s="24" t="s">
        <v>19</v>
      </c>
      <c r="C423" s="33"/>
      <c r="D423" s="33"/>
      <c r="E423" s="33"/>
      <c r="F423" s="32">
        <f t="shared" si="37"/>
        <v>0</v>
      </c>
    </row>
    <row r="424" spans="1:6">
      <c r="A424" s="25" t="s">
        <v>20</v>
      </c>
      <c r="B424" s="24" t="s">
        <v>21</v>
      </c>
      <c r="C424" s="33"/>
      <c r="D424" s="33"/>
      <c r="E424" s="33"/>
      <c r="F424" s="32">
        <f t="shared" si="37"/>
        <v>0</v>
      </c>
    </row>
    <row r="425" spans="1:6">
      <c r="A425" s="23" t="s">
        <v>22</v>
      </c>
      <c r="B425" s="24" t="s">
        <v>23</v>
      </c>
      <c r="C425" s="33"/>
      <c r="D425" s="33"/>
      <c r="E425" s="33"/>
      <c r="F425" s="32">
        <f t="shared" si="37"/>
        <v>0</v>
      </c>
    </row>
    <row r="426" spans="1:6">
      <c r="A426" s="23" t="s">
        <v>24</v>
      </c>
      <c r="B426" s="24" t="s">
        <v>25</v>
      </c>
      <c r="C426" s="33"/>
      <c r="D426" s="33"/>
      <c r="E426" s="33"/>
      <c r="F426" s="32">
        <f t="shared" si="37"/>
        <v>0</v>
      </c>
    </row>
    <row r="427" spans="1:6">
      <c r="A427" s="23"/>
      <c r="B427" s="24"/>
      <c r="C427" s="33"/>
      <c r="D427" s="33"/>
      <c r="E427" s="33"/>
      <c r="F427" s="33"/>
    </row>
    <row r="428" spans="1:6">
      <c r="A428" s="26" t="s">
        <v>26</v>
      </c>
      <c r="B428" s="24" t="s">
        <v>27</v>
      </c>
      <c r="C428" s="32"/>
      <c r="D428" s="32"/>
      <c r="E428" s="32"/>
      <c r="F428" s="32">
        <f>SUM(C428:E428)</f>
        <v>0</v>
      </c>
    </row>
    <row r="429" spans="1:6">
      <c r="A429" s="19" t="s">
        <v>28</v>
      </c>
      <c r="B429" s="24" t="s">
        <v>29</v>
      </c>
      <c r="C429" s="32"/>
      <c r="D429" s="32"/>
      <c r="E429" s="32"/>
      <c r="F429" s="32">
        <f>SUM(C429:E429)</f>
        <v>0</v>
      </c>
    </row>
    <row r="430" spans="1:6">
      <c r="A430" s="17" t="s">
        <v>30</v>
      </c>
      <c r="B430" s="24" t="s">
        <v>31</v>
      </c>
      <c r="C430" s="32"/>
      <c r="D430" s="32"/>
      <c r="E430" s="32"/>
      <c r="F430" s="32">
        <f>SUM(C430:E430)</f>
        <v>0</v>
      </c>
    </row>
    <row r="431" spans="1:6">
      <c r="A431" s="27"/>
      <c r="B431" s="18"/>
      <c r="C431" s="33"/>
      <c r="D431" s="33"/>
      <c r="E431" s="33"/>
      <c r="F431" s="33"/>
    </row>
    <row r="432" spans="1:6">
      <c r="A432" s="17" t="s">
        <v>32</v>
      </c>
      <c r="B432" s="18" t="s">
        <v>33</v>
      </c>
      <c r="C432" s="32"/>
      <c r="D432" s="32"/>
      <c r="E432" s="32"/>
      <c r="F432" s="32">
        <f>SUM(C432:E432)</f>
        <v>0</v>
      </c>
    </row>
    <row r="433" spans="1:6">
      <c r="A433" s="17"/>
      <c r="B433" s="18"/>
      <c r="C433" s="32"/>
      <c r="D433" s="32"/>
      <c r="E433" s="32"/>
      <c r="F433" s="32"/>
    </row>
    <row r="434" spans="1:6">
      <c r="A434" s="28" t="s">
        <v>34</v>
      </c>
      <c r="B434" s="18" t="s">
        <v>35</v>
      </c>
      <c r="C434" s="32"/>
      <c r="D434" s="32"/>
      <c r="E434" s="32"/>
      <c r="F434" s="32">
        <f>SUM(C434:E434)</f>
        <v>0</v>
      </c>
    </row>
    <row r="435" spans="1:6">
      <c r="A435" s="17"/>
      <c r="B435" s="18"/>
      <c r="C435" s="32"/>
      <c r="D435" s="32"/>
      <c r="E435" s="32"/>
      <c r="F435" s="32"/>
    </row>
    <row r="436" spans="1:6" ht="24">
      <c r="A436" s="28" t="s">
        <v>36</v>
      </c>
      <c r="B436" s="18" t="s">
        <v>37</v>
      </c>
      <c r="C436" s="32"/>
      <c r="D436" s="32"/>
      <c r="E436" s="32"/>
      <c r="F436" s="32">
        <f>SUM(C436:E436)</f>
        <v>0</v>
      </c>
    </row>
    <row r="437" spans="1:6">
      <c r="A437" s="97" t="s">
        <v>168</v>
      </c>
      <c r="B437" s="98" t="s">
        <v>169</v>
      </c>
      <c r="C437" s="32"/>
      <c r="D437" s="32"/>
      <c r="E437" s="32"/>
      <c r="F437" s="32">
        <f>SUM(C437:E437)</f>
        <v>0</v>
      </c>
    </row>
    <row r="438" spans="1:6">
      <c r="A438" s="17" t="s">
        <v>170</v>
      </c>
      <c r="B438" s="18" t="s">
        <v>171</v>
      </c>
      <c r="C438" s="32"/>
      <c r="D438" s="32"/>
      <c r="E438" s="32"/>
      <c r="F438" s="32">
        <f>SUM(C438:E438)</f>
        <v>0</v>
      </c>
    </row>
    <row r="439" spans="1:6">
      <c r="A439" s="17"/>
      <c r="B439" s="18"/>
      <c r="C439" s="32"/>
      <c r="D439" s="32"/>
      <c r="E439" s="32"/>
      <c r="F439" s="32"/>
    </row>
    <row r="440" spans="1:6">
      <c r="A440" s="17" t="s">
        <v>39</v>
      </c>
      <c r="B440" s="18" t="s">
        <v>40</v>
      </c>
      <c r="C440" s="32"/>
      <c r="D440" s="32"/>
      <c r="E440" s="32"/>
      <c r="F440" s="32">
        <f>SUM(C440:E440)</f>
        <v>0</v>
      </c>
    </row>
    <row r="441" spans="1:6">
      <c r="A441" s="27"/>
      <c r="B441" s="24"/>
      <c r="C441" s="33"/>
      <c r="D441" s="33"/>
      <c r="E441" s="33"/>
      <c r="F441" s="33"/>
    </row>
    <row r="442" spans="1:6">
      <c r="A442" s="17" t="s">
        <v>41</v>
      </c>
      <c r="B442" s="18" t="s">
        <v>42</v>
      </c>
      <c r="C442" s="32"/>
      <c r="D442" s="32"/>
      <c r="E442" s="32"/>
      <c r="F442" s="32">
        <f>SUM(C442:E442)</f>
        <v>0</v>
      </c>
    </row>
    <row r="443" spans="1:6">
      <c r="A443" s="17"/>
      <c r="B443" s="18"/>
      <c r="C443" s="32"/>
      <c r="D443" s="32"/>
      <c r="E443" s="32"/>
      <c r="F443" s="32"/>
    </row>
    <row r="444" spans="1:6">
      <c r="A444" s="17" t="s">
        <v>43</v>
      </c>
      <c r="B444" s="18" t="s">
        <v>44</v>
      </c>
      <c r="C444" s="32">
        <f>C445+C446+C447+C448+C449+C450+C451</f>
        <v>0</v>
      </c>
      <c r="D444" s="32">
        <f>D445+D446+D447+D448+D449+D450+D451</f>
        <v>0</v>
      </c>
      <c r="E444" s="32">
        <f>E445+E446+E447+E448+E449+E450+E451</f>
        <v>0</v>
      </c>
      <c r="F444" s="32">
        <f>SUM(C444:E444)</f>
        <v>0</v>
      </c>
    </row>
    <row r="445" spans="1:6">
      <c r="A445" s="27" t="s">
        <v>45</v>
      </c>
      <c r="B445" s="24" t="s">
        <v>46</v>
      </c>
      <c r="C445" s="33"/>
      <c r="D445" s="33"/>
      <c r="E445" s="33"/>
      <c r="F445" s="32">
        <f t="shared" ref="F445:F451" si="38">SUM(C445:E445)</f>
        <v>0</v>
      </c>
    </row>
    <row r="446" spans="1:6">
      <c r="A446" s="27" t="s">
        <v>47</v>
      </c>
      <c r="B446" s="24" t="s">
        <v>48</v>
      </c>
      <c r="C446" s="33"/>
      <c r="D446" s="33"/>
      <c r="E446" s="33"/>
      <c r="F446" s="32">
        <f t="shared" si="38"/>
        <v>0</v>
      </c>
    </row>
    <row r="447" spans="1:6">
      <c r="A447" s="23" t="s">
        <v>49</v>
      </c>
      <c r="B447" s="24" t="s">
        <v>50</v>
      </c>
      <c r="C447" s="33"/>
      <c r="D447" s="33"/>
      <c r="E447" s="33"/>
      <c r="F447" s="32">
        <f t="shared" si="38"/>
        <v>0</v>
      </c>
    </row>
    <row r="448" spans="1:6">
      <c r="A448" s="27" t="s">
        <v>51</v>
      </c>
      <c r="B448" s="24" t="s">
        <v>52</v>
      </c>
      <c r="C448" s="33"/>
      <c r="D448" s="33"/>
      <c r="E448" s="33"/>
      <c r="F448" s="32">
        <f t="shared" si="38"/>
        <v>0</v>
      </c>
    </row>
    <row r="449" spans="1:6">
      <c r="A449" s="27" t="s">
        <v>53</v>
      </c>
      <c r="B449" s="24" t="s">
        <v>54</v>
      </c>
      <c r="C449" s="33"/>
      <c r="D449" s="33"/>
      <c r="E449" s="33"/>
      <c r="F449" s="32">
        <f t="shared" si="38"/>
        <v>0</v>
      </c>
    </row>
    <row r="450" spans="1:6">
      <c r="A450" s="27" t="s">
        <v>55</v>
      </c>
      <c r="B450" s="24" t="s">
        <v>56</v>
      </c>
      <c r="C450" s="33"/>
      <c r="D450" s="33"/>
      <c r="E450" s="33"/>
      <c r="F450" s="32">
        <f t="shared" si="38"/>
        <v>0</v>
      </c>
    </row>
    <row r="451" spans="1:6">
      <c r="A451" s="27" t="s">
        <v>57</v>
      </c>
      <c r="B451" s="24" t="s">
        <v>58</v>
      </c>
      <c r="C451" s="33"/>
      <c r="D451" s="33"/>
      <c r="E451" s="33"/>
      <c r="F451" s="32">
        <f t="shared" si="38"/>
        <v>0</v>
      </c>
    </row>
    <row r="452" spans="1:6">
      <c r="A452" s="27"/>
      <c r="B452" s="24"/>
      <c r="C452" s="33"/>
      <c r="D452" s="33"/>
      <c r="E452" s="33"/>
      <c r="F452" s="33"/>
    </row>
    <row r="453" spans="1:6">
      <c r="A453" s="17" t="s">
        <v>59</v>
      </c>
      <c r="B453" s="18" t="s">
        <v>60</v>
      </c>
      <c r="C453" s="32">
        <f>C454+C455</f>
        <v>0</v>
      </c>
      <c r="D453" s="32">
        <f>D454+D455</f>
        <v>0</v>
      </c>
      <c r="E453" s="32">
        <f>E454+E455</f>
        <v>0</v>
      </c>
      <c r="F453" s="32">
        <f>SUM(C453:E453)</f>
        <v>0</v>
      </c>
    </row>
    <row r="454" spans="1:6">
      <c r="A454" s="27" t="s">
        <v>61</v>
      </c>
      <c r="B454" s="24" t="s">
        <v>62</v>
      </c>
      <c r="C454" s="33"/>
      <c r="D454" s="33"/>
      <c r="E454" s="33"/>
      <c r="F454" s="32">
        <f>SUM(C454:E454)</f>
        <v>0</v>
      </c>
    </row>
    <row r="455" spans="1:6">
      <c r="A455" s="27" t="s">
        <v>63</v>
      </c>
      <c r="B455" s="24" t="s">
        <v>64</v>
      </c>
      <c r="C455" s="34"/>
      <c r="D455" s="34"/>
      <c r="E455" s="34"/>
      <c r="F455" s="32">
        <f>SUM(C455:E455)</f>
        <v>0</v>
      </c>
    </row>
    <row r="456" spans="1:6">
      <c r="A456" s="27"/>
      <c r="B456" s="24"/>
      <c r="C456" s="34"/>
      <c r="D456" s="34"/>
      <c r="E456" s="34"/>
      <c r="F456" s="34"/>
    </row>
    <row r="457" spans="1:6">
      <c r="A457" s="17" t="s">
        <v>65</v>
      </c>
      <c r="B457" s="18" t="s">
        <v>66</v>
      </c>
      <c r="C457" s="35"/>
      <c r="D457" s="35"/>
      <c r="E457" s="35"/>
      <c r="F457" s="32">
        <f>SUM(C457:E457)</f>
        <v>0</v>
      </c>
    </row>
    <row r="458" spans="1:6">
      <c r="A458" s="17"/>
      <c r="B458" s="18"/>
      <c r="C458" s="34"/>
      <c r="D458" s="34"/>
      <c r="E458" s="34"/>
      <c r="F458" s="34"/>
    </row>
    <row r="459" spans="1:6">
      <c r="A459" s="17" t="s">
        <v>67</v>
      </c>
      <c r="B459" s="18" t="s">
        <v>68</v>
      </c>
      <c r="C459" s="35"/>
      <c r="D459" s="35"/>
      <c r="E459" s="35"/>
      <c r="F459" s="32">
        <f>SUM(C459:E459)</f>
        <v>0</v>
      </c>
    </row>
    <row r="460" spans="1:6">
      <c r="A460" s="17"/>
      <c r="B460" s="18"/>
      <c r="C460" s="35"/>
      <c r="D460" s="35"/>
      <c r="E460" s="35"/>
      <c r="F460" s="35"/>
    </row>
    <row r="461" spans="1:6">
      <c r="A461" s="17" t="s">
        <v>69</v>
      </c>
      <c r="B461" s="18"/>
      <c r="C461" s="35">
        <f>C462+C463</f>
        <v>0</v>
      </c>
      <c r="D461" s="35">
        <f>D462+D463</f>
        <v>0</v>
      </c>
      <c r="E461" s="35">
        <f>E462+E463</f>
        <v>0</v>
      </c>
      <c r="F461" s="32">
        <f>SUM(C461:E461)</f>
        <v>0</v>
      </c>
    </row>
    <row r="462" spans="1:6">
      <c r="A462" s="27" t="s">
        <v>70</v>
      </c>
      <c r="B462" s="18"/>
      <c r="C462" s="34"/>
      <c r="D462" s="34"/>
      <c r="E462" s="34"/>
      <c r="F462" s="32">
        <f>SUM(C462:E462)</f>
        <v>0</v>
      </c>
    </row>
    <row r="463" spans="1:6">
      <c r="A463" s="27" t="s">
        <v>71</v>
      </c>
      <c r="B463" s="18"/>
      <c r="C463" s="34"/>
      <c r="D463" s="34"/>
      <c r="E463" s="34"/>
      <c r="F463" s="32">
        <f>SUM(C463:E463)</f>
        <v>0</v>
      </c>
    </row>
    <row r="464" spans="1:6">
      <c r="A464" s="17" t="s">
        <v>72</v>
      </c>
      <c r="B464" s="18"/>
      <c r="C464" s="34"/>
      <c r="D464" s="34"/>
      <c r="E464" s="34"/>
      <c r="F464" s="32">
        <f>SUM(C464:E464)</f>
        <v>0</v>
      </c>
    </row>
    <row r="465" spans="1:6" ht="31.2">
      <c r="A465" s="39" t="s">
        <v>76</v>
      </c>
      <c r="B465" s="5"/>
      <c r="C465" s="30"/>
      <c r="D465" s="30"/>
      <c r="E465" s="30"/>
      <c r="F465" s="30"/>
    </row>
    <row r="466" spans="1:6">
      <c r="A466" s="4" t="s">
        <v>2</v>
      </c>
      <c r="B466" s="4" t="s">
        <v>3</v>
      </c>
      <c r="C466" s="30">
        <v>621</v>
      </c>
      <c r="D466" s="30">
        <v>621</v>
      </c>
      <c r="E466" s="30">
        <v>621</v>
      </c>
      <c r="F466" s="30">
        <v>621</v>
      </c>
    </row>
    <row r="467" spans="1:6">
      <c r="A467" s="5"/>
      <c r="B467" s="5"/>
      <c r="C467" s="30" t="s">
        <v>77</v>
      </c>
      <c r="D467" s="30" t="s">
        <v>178</v>
      </c>
      <c r="E467" s="30" t="s">
        <v>79</v>
      </c>
      <c r="F467" s="30" t="s">
        <v>80</v>
      </c>
    </row>
    <row r="468" spans="1:6">
      <c r="A468" s="17" t="s">
        <v>4</v>
      </c>
      <c r="B468" s="18"/>
      <c r="C468" s="32">
        <f>C469+C499+C501+C510+C514+C516</f>
        <v>0</v>
      </c>
      <c r="D468" s="32">
        <f>D469+D499+D501+D510+D514+D516</f>
        <v>0</v>
      </c>
      <c r="E468" s="32">
        <f>E469+E499+E501+E510+E514+E516</f>
        <v>0</v>
      </c>
      <c r="F468" s="32">
        <f>SUM(C468:E468)</f>
        <v>0</v>
      </c>
    </row>
    <row r="469" spans="1:6">
      <c r="A469" s="17" t="s">
        <v>5</v>
      </c>
      <c r="B469" s="18"/>
      <c r="C469" s="32">
        <f>C471+C478+C485+C486+C487+C489+C491+C493+C495+C497+C494</f>
        <v>0</v>
      </c>
      <c r="D469" s="32">
        <f>D471+D478+D485+D486+D487+D489+D491+D493+D495+D497+D494</f>
        <v>0</v>
      </c>
      <c r="E469" s="32">
        <f>E471+E478+E485+E486+E487+E489+E491+E493+E495+E497+E494</f>
        <v>0</v>
      </c>
      <c r="F469" s="32">
        <f>SUM(C469:E469)</f>
        <v>0</v>
      </c>
    </row>
    <row r="470" spans="1:6">
      <c r="A470" s="17"/>
      <c r="B470" s="18"/>
      <c r="C470" s="32"/>
      <c r="D470" s="32"/>
      <c r="E470" s="32"/>
      <c r="F470" s="32"/>
    </row>
    <row r="471" spans="1:6" ht="22.8">
      <c r="A471" s="19" t="s">
        <v>6</v>
      </c>
      <c r="B471" s="20" t="s">
        <v>7</v>
      </c>
      <c r="C471" s="32">
        <f t="shared" ref="C471:E472" si="39">C473+C475</f>
        <v>0</v>
      </c>
      <c r="D471" s="32">
        <f t="shared" si="39"/>
        <v>0</v>
      </c>
      <c r="E471" s="32">
        <f t="shared" si="39"/>
        <v>0</v>
      </c>
      <c r="F471" s="32">
        <f t="shared" ref="F471:F476" si="40">SUM(C471:E471)</f>
        <v>0</v>
      </c>
    </row>
    <row r="472" spans="1:6">
      <c r="A472" s="21" t="s">
        <v>8</v>
      </c>
      <c r="B472" s="22"/>
      <c r="C472" s="32">
        <f t="shared" si="39"/>
        <v>0</v>
      </c>
      <c r="D472" s="32">
        <f t="shared" si="39"/>
        <v>0</v>
      </c>
      <c r="E472" s="32">
        <f t="shared" si="39"/>
        <v>0</v>
      </c>
      <c r="F472" s="32">
        <f t="shared" si="40"/>
        <v>0</v>
      </c>
    </row>
    <row r="473" spans="1:6">
      <c r="A473" s="21" t="s">
        <v>9</v>
      </c>
      <c r="B473" s="22" t="s">
        <v>10</v>
      </c>
      <c r="C473" s="33"/>
      <c r="D473" s="33"/>
      <c r="E473" s="33"/>
      <c r="F473" s="32">
        <f t="shared" si="40"/>
        <v>0</v>
      </c>
    </row>
    <row r="474" spans="1:6">
      <c r="A474" s="21" t="s">
        <v>11</v>
      </c>
      <c r="B474" s="22"/>
      <c r="C474" s="33"/>
      <c r="D474" s="33"/>
      <c r="E474" s="33"/>
      <c r="F474" s="32">
        <f t="shared" si="40"/>
        <v>0</v>
      </c>
    </row>
    <row r="475" spans="1:6">
      <c r="A475" s="21" t="s">
        <v>12</v>
      </c>
      <c r="B475" s="22" t="s">
        <v>13</v>
      </c>
      <c r="C475" s="33"/>
      <c r="D475" s="33"/>
      <c r="E475" s="33"/>
      <c r="F475" s="32">
        <f t="shared" si="40"/>
        <v>0</v>
      </c>
    </row>
    <row r="476" spans="1:6">
      <c r="A476" s="21" t="s">
        <v>11</v>
      </c>
      <c r="B476" s="22"/>
      <c r="C476" s="33"/>
      <c r="D476" s="33"/>
      <c r="E476" s="33"/>
      <c r="F476" s="32">
        <f t="shared" si="40"/>
        <v>0</v>
      </c>
    </row>
    <row r="477" spans="1:6">
      <c r="A477" s="23"/>
      <c r="B477" s="22"/>
      <c r="C477" s="33"/>
      <c r="D477" s="33"/>
      <c r="E477" s="33"/>
      <c r="F477" s="33"/>
    </row>
    <row r="478" spans="1:6">
      <c r="A478" s="19" t="s">
        <v>14</v>
      </c>
      <c r="B478" s="18" t="s">
        <v>15</v>
      </c>
      <c r="C478" s="32">
        <f>C479+C480+C481+C482+C483</f>
        <v>0</v>
      </c>
      <c r="D478" s="32">
        <f>D479+D480+D481+D482+D483</f>
        <v>0</v>
      </c>
      <c r="E478" s="32">
        <f>E479+E480+E481+E482+E483</f>
        <v>0</v>
      </c>
      <c r="F478" s="32">
        <f t="shared" ref="F478:F483" si="41">SUM(C478:E478)</f>
        <v>0</v>
      </c>
    </row>
    <row r="479" spans="1:6">
      <c r="A479" s="23" t="s">
        <v>16</v>
      </c>
      <c r="B479" s="24" t="s">
        <v>17</v>
      </c>
      <c r="C479" s="33"/>
      <c r="D479" s="33"/>
      <c r="E479" s="33"/>
      <c r="F479" s="32">
        <f t="shared" si="41"/>
        <v>0</v>
      </c>
    </row>
    <row r="480" spans="1:6">
      <c r="A480" s="23" t="s">
        <v>18</v>
      </c>
      <c r="B480" s="24" t="s">
        <v>19</v>
      </c>
      <c r="C480" s="33"/>
      <c r="D480" s="33"/>
      <c r="E480" s="33"/>
      <c r="F480" s="32">
        <f t="shared" si="41"/>
        <v>0</v>
      </c>
    </row>
    <row r="481" spans="1:6">
      <c r="A481" s="25" t="s">
        <v>20</v>
      </c>
      <c r="B481" s="24" t="s">
        <v>21</v>
      </c>
      <c r="C481" s="33"/>
      <c r="D481" s="33"/>
      <c r="E481" s="33"/>
      <c r="F481" s="32">
        <f t="shared" si="41"/>
        <v>0</v>
      </c>
    </row>
    <row r="482" spans="1:6">
      <c r="A482" s="23" t="s">
        <v>22</v>
      </c>
      <c r="B482" s="24" t="s">
        <v>23</v>
      </c>
      <c r="C482" s="33"/>
      <c r="D482" s="33"/>
      <c r="E482" s="33"/>
      <c r="F482" s="32">
        <f t="shared" si="41"/>
        <v>0</v>
      </c>
    </row>
    <row r="483" spans="1:6">
      <c r="A483" s="23" t="s">
        <v>24</v>
      </c>
      <c r="B483" s="24" t="s">
        <v>25</v>
      </c>
      <c r="C483" s="33"/>
      <c r="D483" s="33"/>
      <c r="E483" s="33"/>
      <c r="F483" s="32">
        <f t="shared" si="41"/>
        <v>0</v>
      </c>
    </row>
    <row r="484" spans="1:6">
      <c r="A484" s="23"/>
      <c r="B484" s="24"/>
      <c r="C484" s="33"/>
      <c r="D484" s="33"/>
      <c r="E484" s="33"/>
      <c r="F484" s="33"/>
    </row>
    <row r="485" spans="1:6">
      <c r="A485" s="26" t="s">
        <v>26</v>
      </c>
      <c r="B485" s="24" t="s">
        <v>27</v>
      </c>
      <c r="C485" s="32"/>
      <c r="D485" s="32"/>
      <c r="E485" s="32"/>
      <c r="F485" s="32">
        <f>SUM(C485:E485)</f>
        <v>0</v>
      </c>
    </row>
    <row r="486" spans="1:6">
      <c r="A486" s="19" t="s">
        <v>28</v>
      </c>
      <c r="B486" s="24" t="s">
        <v>29</v>
      </c>
      <c r="C486" s="32"/>
      <c r="D486" s="32"/>
      <c r="E486" s="32"/>
      <c r="F486" s="32">
        <f>SUM(C486:E486)</f>
        <v>0</v>
      </c>
    </row>
    <row r="487" spans="1:6">
      <c r="A487" s="17" t="s">
        <v>30</v>
      </c>
      <c r="B487" s="24" t="s">
        <v>31</v>
      </c>
      <c r="C487" s="32"/>
      <c r="D487" s="32"/>
      <c r="E487" s="32"/>
      <c r="F487" s="32">
        <f>SUM(C487:E487)</f>
        <v>0</v>
      </c>
    </row>
    <row r="488" spans="1:6">
      <c r="A488" s="27"/>
      <c r="B488" s="18"/>
      <c r="C488" s="33"/>
      <c r="D488" s="33"/>
      <c r="E488" s="33"/>
      <c r="F488" s="33"/>
    </row>
    <row r="489" spans="1:6">
      <c r="A489" s="17" t="s">
        <v>32</v>
      </c>
      <c r="B489" s="18" t="s">
        <v>33</v>
      </c>
      <c r="C489" s="32"/>
      <c r="D489" s="32"/>
      <c r="E489" s="32"/>
      <c r="F489" s="32">
        <f>SUM(C489:E489)</f>
        <v>0</v>
      </c>
    </row>
    <row r="490" spans="1:6">
      <c r="A490" s="17"/>
      <c r="B490" s="18"/>
      <c r="C490" s="32"/>
      <c r="D490" s="32"/>
      <c r="E490" s="32"/>
      <c r="F490" s="32"/>
    </row>
    <row r="491" spans="1:6">
      <c r="A491" s="28" t="s">
        <v>34</v>
      </c>
      <c r="B491" s="18" t="s">
        <v>35</v>
      </c>
      <c r="C491" s="32"/>
      <c r="D491" s="32"/>
      <c r="E491" s="32"/>
      <c r="F491" s="32">
        <f>SUM(C491:E491)</f>
        <v>0</v>
      </c>
    </row>
    <row r="492" spans="1:6">
      <c r="A492" s="17"/>
      <c r="B492" s="18"/>
      <c r="C492" s="32"/>
      <c r="D492" s="32"/>
      <c r="E492" s="32"/>
      <c r="F492" s="32"/>
    </row>
    <row r="493" spans="1:6" ht="24">
      <c r="A493" s="28" t="s">
        <v>36</v>
      </c>
      <c r="B493" s="18" t="s">
        <v>37</v>
      </c>
      <c r="C493" s="32"/>
      <c r="D493" s="32"/>
      <c r="E493" s="32"/>
      <c r="F493" s="32">
        <f>SUM(C493:E493)</f>
        <v>0</v>
      </c>
    </row>
    <row r="494" spans="1:6">
      <c r="A494" s="97" t="s">
        <v>168</v>
      </c>
      <c r="B494" s="98" t="s">
        <v>169</v>
      </c>
      <c r="C494" s="32"/>
      <c r="D494" s="32"/>
      <c r="E494" s="32"/>
      <c r="F494" s="32">
        <f>SUM(C494:E494)</f>
        <v>0</v>
      </c>
    </row>
    <row r="495" spans="1:6">
      <c r="A495" s="17" t="s">
        <v>170</v>
      </c>
      <c r="B495" s="18" t="s">
        <v>171</v>
      </c>
      <c r="C495" s="32"/>
      <c r="D495" s="32"/>
      <c r="E495" s="32"/>
      <c r="F495" s="32">
        <f>SUM(C495:E495)</f>
        <v>0</v>
      </c>
    </row>
    <row r="496" spans="1:6">
      <c r="A496" s="17"/>
      <c r="B496" s="18"/>
      <c r="C496" s="32"/>
      <c r="D496" s="32"/>
      <c r="E496" s="32"/>
      <c r="F496" s="32"/>
    </row>
    <row r="497" spans="1:6">
      <c r="A497" s="17" t="s">
        <v>39</v>
      </c>
      <c r="B497" s="18" t="s">
        <v>40</v>
      </c>
      <c r="C497" s="32"/>
      <c r="D497" s="32"/>
      <c r="E497" s="32"/>
      <c r="F497" s="32">
        <f>SUM(C497:E497)</f>
        <v>0</v>
      </c>
    </row>
    <row r="498" spans="1:6">
      <c r="A498" s="27"/>
      <c r="B498" s="24"/>
      <c r="C498" s="33"/>
      <c r="D498" s="33"/>
      <c r="E498" s="33"/>
      <c r="F498" s="33"/>
    </row>
    <row r="499" spans="1:6">
      <c r="A499" s="17" t="s">
        <v>41</v>
      </c>
      <c r="B499" s="18" t="s">
        <v>42</v>
      </c>
      <c r="C499" s="32"/>
      <c r="D499" s="32"/>
      <c r="E499" s="32"/>
      <c r="F499" s="32">
        <f>SUM(C499:E499)</f>
        <v>0</v>
      </c>
    </row>
    <row r="500" spans="1:6">
      <c r="A500" s="17"/>
      <c r="B500" s="18"/>
      <c r="C500" s="32"/>
      <c r="D500" s="32"/>
      <c r="E500" s="32"/>
      <c r="F500" s="32"/>
    </row>
    <row r="501" spans="1:6">
      <c r="A501" s="17" t="s">
        <v>43</v>
      </c>
      <c r="B501" s="18" t="s">
        <v>44</v>
      </c>
      <c r="C501" s="32">
        <f>C502+C503+C504+C505+C506+C507+C508</f>
        <v>0</v>
      </c>
      <c r="D501" s="32">
        <f>D502+D503+D504+D505+D506+D507+D508</f>
        <v>0</v>
      </c>
      <c r="E501" s="32">
        <f>E502+E503+E504+E505+E506+E507+E508</f>
        <v>0</v>
      </c>
      <c r="F501" s="32">
        <f>SUM(C501:E501)</f>
        <v>0</v>
      </c>
    </row>
    <row r="502" spans="1:6">
      <c r="A502" s="27" t="s">
        <v>45</v>
      </c>
      <c r="B502" s="24" t="s">
        <v>46</v>
      </c>
      <c r="C502" s="33"/>
      <c r="D502" s="33"/>
      <c r="E502" s="33"/>
      <c r="F502" s="32">
        <f t="shared" ref="F502:F508" si="42">SUM(C502:E502)</f>
        <v>0</v>
      </c>
    </row>
    <row r="503" spans="1:6">
      <c r="A503" s="27" t="s">
        <v>47</v>
      </c>
      <c r="B503" s="24" t="s">
        <v>48</v>
      </c>
      <c r="C503" s="33"/>
      <c r="D503" s="33"/>
      <c r="E503" s="33"/>
      <c r="F503" s="32">
        <f t="shared" si="42"/>
        <v>0</v>
      </c>
    </row>
    <row r="504" spans="1:6">
      <c r="A504" s="23" t="s">
        <v>49</v>
      </c>
      <c r="B504" s="24" t="s">
        <v>50</v>
      </c>
      <c r="C504" s="33"/>
      <c r="D504" s="33"/>
      <c r="E504" s="33"/>
      <c r="F504" s="32">
        <f t="shared" si="42"/>
        <v>0</v>
      </c>
    </row>
    <row r="505" spans="1:6">
      <c r="A505" s="27" t="s">
        <v>51</v>
      </c>
      <c r="B505" s="24" t="s">
        <v>52</v>
      </c>
      <c r="C505" s="33"/>
      <c r="D505" s="33"/>
      <c r="E505" s="33"/>
      <c r="F505" s="32">
        <f t="shared" si="42"/>
        <v>0</v>
      </c>
    </row>
    <row r="506" spans="1:6">
      <c r="A506" s="27" t="s">
        <v>53</v>
      </c>
      <c r="B506" s="24" t="s">
        <v>54</v>
      </c>
      <c r="C506" s="33"/>
      <c r="D506" s="33"/>
      <c r="E506" s="33"/>
      <c r="F506" s="32">
        <f t="shared" si="42"/>
        <v>0</v>
      </c>
    </row>
    <row r="507" spans="1:6">
      <c r="A507" s="27" t="s">
        <v>55</v>
      </c>
      <c r="B507" s="24" t="s">
        <v>56</v>
      </c>
      <c r="C507" s="33"/>
      <c r="D507" s="33"/>
      <c r="E507" s="33"/>
      <c r="F507" s="32">
        <f t="shared" si="42"/>
        <v>0</v>
      </c>
    </row>
    <row r="508" spans="1:6">
      <c r="A508" s="27" t="s">
        <v>57</v>
      </c>
      <c r="B508" s="24" t="s">
        <v>58</v>
      </c>
      <c r="C508" s="33"/>
      <c r="D508" s="33"/>
      <c r="E508" s="33"/>
      <c r="F508" s="32">
        <f t="shared" si="42"/>
        <v>0</v>
      </c>
    </row>
    <row r="509" spans="1:6">
      <c r="A509" s="27"/>
      <c r="B509" s="24"/>
      <c r="C509" s="33"/>
      <c r="D509" s="33"/>
      <c r="E509" s="33"/>
      <c r="F509" s="33"/>
    </row>
    <row r="510" spans="1:6">
      <c r="A510" s="17" t="s">
        <v>59</v>
      </c>
      <c r="B510" s="18" t="s">
        <v>60</v>
      </c>
      <c r="C510" s="32">
        <f>C511+C512</f>
        <v>0</v>
      </c>
      <c r="D510" s="32">
        <f>D511+D512</f>
        <v>0</v>
      </c>
      <c r="E510" s="32">
        <f>E511+E512</f>
        <v>0</v>
      </c>
      <c r="F510" s="32">
        <f>SUM(C510:E510)</f>
        <v>0</v>
      </c>
    </row>
    <row r="511" spans="1:6">
      <c r="A511" s="27" t="s">
        <v>61</v>
      </c>
      <c r="B511" s="24" t="s">
        <v>62</v>
      </c>
      <c r="C511" s="33"/>
      <c r="D511" s="33"/>
      <c r="E511" s="33"/>
      <c r="F511" s="32">
        <f>SUM(C511:E511)</f>
        <v>0</v>
      </c>
    </row>
    <row r="512" spans="1:6">
      <c r="A512" s="27" t="s">
        <v>63</v>
      </c>
      <c r="B512" s="24" t="s">
        <v>64</v>
      </c>
      <c r="C512" s="34"/>
      <c r="D512" s="34"/>
      <c r="E512" s="34"/>
      <c r="F512" s="32">
        <f>SUM(C512:E512)</f>
        <v>0</v>
      </c>
    </row>
    <row r="513" spans="1:6">
      <c r="A513" s="27"/>
      <c r="B513" s="24"/>
      <c r="C513" s="34"/>
      <c r="D513" s="34"/>
      <c r="E513" s="34"/>
      <c r="F513" s="34"/>
    </row>
    <row r="514" spans="1:6">
      <c r="A514" s="17" t="s">
        <v>65</v>
      </c>
      <c r="B514" s="18" t="s">
        <v>66</v>
      </c>
      <c r="C514" s="35"/>
      <c r="D514" s="35"/>
      <c r="E514" s="35"/>
      <c r="F514" s="32">
        <f>SUM(C514:E514)</f>
        <v>0</v>
      </c>
    </row>
    <row r="515" spans="1:6">
      <c r="A515" s="17"/>
      <c r="B515" s="18"/>
      <c r="C515" s="34"/>
      <c r="D515" s="34"/>
      <c r="E515" s="34"/>
      <c r="F515" s="34"/>
    </row>
    <row r="516" spans="1:6">
      <c r="A516" s="17" t="s">
        <v>67</v>
      </c>
      <c r="B516" s="18" t="s">
        <v>68</v>
      </c>
      <c r="C516" s="35"/>
      <c r="D516" s="35"/>
      <c r="E516" s="35"/>
      <c r="F516" s="32">
        <f>SUM(C516:E516)</f>
        <v>0</v>
      </c>
    </row>
    <row r="517" spans="1:6">
      <c r="A517" s="17"/>
      <c r="B517" s="18"/>
      <c r="C517" s="35"/>
      <c r="D517" s="35"/>
      <c r="E517" s="35"/>
      <c r="F517" s="35"/>
    </row>
    <row r="518" spans="1:6">
      <c r="A518" s="17" t="s">
        <v>69</v>
      </c>
      <c r="B518" s="18"/>
      <c r="C518" s="35">
        <f>C519+C520</f>
        <v>0</v>
      </c>
      <c r="D518" s="35">
        <f>D519+D520</f>
        <v>0</v>
      </c>
      <c r="E518" s="35">
        <f>E519+E520</f>
        <v>0</v>
      </c>
      <c r="F518" s="32">
        <f>SUM(C518:E518)</f>
        <v>0</v>
      </c>
    </row>
    <row r="519" spans="1:6">
      <c r="A519" s="27" t="s">
        <v>70</v>
      </c>
      <c r="B519" s="18"/>
      <c r="C519" s="34"/>
      <c r="D519" s="34"/>
      <c r="E519" s="34"/>
      <c r="F519" s="32">
        <f>SUM(C519:E519)</f>
        <v>0</v>
      </c>
    </row>
    <row r="520" spans="1:6">
      <c r="A520" s="27" t="s">
        <v>71</v>
      </c>
      <c r="B520" s="18"/>
      <c r="C520" s="34"/>
      <c r="D520" s="34"/>
      <c r="E520" s="34"/>
      <c r="F520" s="32">
        <f>SUM(C520:E520)</f>
        <v>0</v>
      </c>
    </row>
    <row r="521" spans="1:6">
      <c r="A521" s="17" t="s">
        <v>72</v>
      </c>
      <c r="B521" s="18"/>
      <c r="C521" s="34"/>
      <c r="D521" s="34"/>
      <c r="E521" s="34"/>
      <c r="F521" s="32">
        <f>SUM(C521:E521)</f>
        <v>0</v>
      </c>
    </row>
    <row r="522" spans="1:6" ht="31.2">
      <c r="A522" s="99" t="s">
        <v>176</v>
      </c>
      <c r="B522" s="5"/>
      <c r="C522" s="30"/>
      <c r="D522" s="30"/>
      <c r="E522" s="30"/>
      <c r="F522" s="30"/>
    </row>
    <row r="523" spans="1:6">
      <c r="A523" s="4" t="s">
        <v>2</v>
      </c>
      <c r="B523" s="4" t="s">
        <v>3</v>
      </c>
      <c r="C523" s="30">
        <v>621</v>
      </c>
      <c r="D523" s="30">
        <v>621</v>
      </c>
      <c r="E523" s="30">
        <v>621</v>
      </c>
      <c r="F523" s="30">
        <v>621</v>
      </c>
    </row>
    <row r="524" spans="1:6">
      <c r="A524" s="5"/>
      <c r="B524" s="5"/>
      <c r="C524" s="30" t="s">
        <v>77</v>
      </c>
      <c r="D524" s="30" t="s">
        <v>178</v>
      </c>
      <c r="E524" s="30" t="s">
        <v>79</v>
      </c>
      <c r="F524" s="30" t="s">
        <v>80</v>
      </c>
    </row>
    <row r="525" spans="1:6">
      <c r="A525" s="17" t="s">
        <v>4</v>
      </c>
      <c r="B525" s="18"/>
      <c r="C525" s="32">
        <f>C526+C556+C558+C567+C571+C573</f>
        <v>0</v>
      </c>
      <c r="D525" s="32">
        <f>D526+D556+D558+D567+D571+D573</f>
        <v>0</v>
      </c>
      <c r="E525" s="32">
        <f>E526+E556+E558+E567+E571+E573</f>
        <v>0</v>
      </c>
      <c r="F525" s="32">
        <f>SUM(C525:E525)</f>
        <v>0</v>
      </c>
    </row>
    <row r="526" spans="1:6">
      <c r="A526" s="17" t="s">
        <v>5</v>
      </c>
      <c r="B526" s="18"/>
      <c r="C526" s="32">
        <f>C528+C535+C542+C543+C544+C546+C548+C550+C552+C554+C551</f>
        <v>0</v>
      </c>
      <c r="D526" s="32">
        <f>D528+D535+D542+D543+D544+D546+D548+D550+D552+D554+D551</f>
        <v>0</v>
      </c>
      <c r="E526" s="32">
        <f>E528+E535+E542+E543+E544+E546+E548+E550+E552+E554+E551</f>
        <v>0</v>
      </c>
      <c r="F526" s="32">
        <f>SUM(C526:E526)</f>
        <v>0</v>
      </c>
    </row>
    <row r="527" spans="1:6">
      <c r="A527" s="17"/>
      <c r="B527" s="18"/>
      <c r="C527" s="32"/>
      <c r="D527" s="32"/>
      <c r="E527" s="32"/>
      <c r="F527" s="32"/>
    </row>
    <row r="528" spans="1:6" ht="22.8">
      <c r="A528" s="19" t="s">
        <v>6</v>
      </c>
      <c r="B528" s="20" t="s">
        <v>7</v>
      </c>
      <c r="C528" s="32">
        <f t="shared" ref="C528:E529" si="43">C530+C532</f>
        <v>0</v>
      </c>
      <c r="D528" s="32">
        <f t="shared" si="43"/>
        <v>0</v>
      </c>
      <c r="E528" s="32">
        <f t="shared" si="43"/>
        <v>0</v>
      </c>
      <c r="F528" s="32">
        <f t="shared" ref="F528:F533" si="44">SUM(C528:E528)</f>
        <v>0</v>
      </c>
    </row>
    <row r="529" spans="1:6">
      <c r="A529" s="21" t="s">
        <v>8</v>
      </c>
      <c r="B529" s="22"/>
      <c r="C529" s="32">
        <f t="shared" si="43"/>
        <v>0</v>
      </c>
      <c r="D529" s="32">
        <f t="shared" si="43"/>
        <v>0</v>
      </c>
      <c r="E529" s="32">
        <f t="shared" si="43"/>
        <v>0</v>
      </c>
      <c r="F529" s="32">
        <f t="shared" si="44"/>
        <v>0</v>
      </c>
    </row>
    <row r="530" spans="1:6">
      <c r="A530" s="21" t="s">
        <v>9</v>
      </c>
      <c r="B530" s="22" t="s">
        <v>10</v>
      </c>
      <c r="C530" s="33"/>
      <c r="D530" s="33"/>
      <c r="E530" s="33"/>
      <c r="F530" s="32">
        <f t="shared" si="44"/>
        <v>0</v>
      </c>
    </row>
    <row r="531" spans="1:6">
      <c r="A531" s="21" t="s">
        <v>11</v>
      </c>
      <c r="B531" s="22"/>
      <c r="C531" s="33"/>
      <c r="D531" s="33"/>
      <c r="E531" s="33"/>
      <c r="F531" s="32">
        <f t="shared" si="44"/>
        <v>0</v>
      </c>
    </row>
    <row r="532" spans="1:6">
      <c r="A532" s="21" t="s">
        <v>12</v>
      </c>
      <c r="B532" s="22" t="s">
        <v>13</v>
      </c>
      <c r="C532" s="33"/>
      <c r="D532" s="33"/>
      <c r="E532" s="33"/>
      <c r="F532" s="32">
        <f t="shared" si="44"/>
        <v>0</v>
      </c>
    </row>
    <row r="533" spans="1:6">
      <c r="A533" s="21" t="s">
        <v>11</v>
      </c>
      <c r="B533" s="22"/>
      <c r="C533" s="33"/>
      <c r="D533" s="33"/>
      <c r="E533" s="33"/>
      <c r="F533" s="32">
        <f t="shared" si="44"/>
        <v>0</v>
      </c>
    </row>
    <row r="534" spans="1:6">
      <c r="A534" s="23"/>
      <c r="B534" s="22"/>
      <c r="C534" s="33"/>
      <c r="D534" s="33"/>
      <c r="E534" s="33"/>
      <c r="F534" s="33"/>
    </row>
    <row r="535" spans="1:6">
      <c r="A535" s="19" t="s">
        <v>14</v>
      </c>
      <c r="B535" s="18" t="s">
        <v>15</v>
      </c>
      <c r="C535" s="32">
        <f>C536+C537+C538+C539+C540</f>
        <v>0</v>
      </c>
      <c r="D535" s="32">
        <f>D536+D537+D538+D539+D540</f>
        <v>0</v>
      </c>
      <c r="E535" s="32">
        <f>E536+E537+E538+E539+E540</f>
        <v>0</v>
      </c>
      <c r="F535" s="32">
        <f t="shared" ref="F535:F540" si="45">SUM(C535:E535)</f>
        <v>0</v>
      </c>
    </row>
    <row r="536" spans="1:6">
      <c r="A536" s="23" t="s">
        <v>16</v>
      </c>
      <c r="B536" s="24" t="s">
        <v>17</v>
      </c>
      <c r="C536" s="33"/>
      <c r="D536" s="33"/>
      <c r="E536" s="33"/>
      <c r="F536" s="32">
        <f t="shared" si="45"/>
        <v>0</v>
      </c>
    </row>
    <row r="537" spans="1:6">
      <c r="A537" s="23" t="s">
        <v>18</v>
      </c>
      <c r="B537" s="24" t="s">
        <v>19</v>
      </c>
      <c r="C537" s="33"/>
      <c r="D537" s="33"/>
      <c r="E537" s="33"/>
      <c r="F537" s="32">
        <f t="shared" si="45"/>
        <v>0</v>
      </c>
    </row>
    <row r="538" spans="1:6">
      <c r="A538" s="25" t="s">
        <v>20</v>
      </c>
      <c r="B538" s="24" t="s">
        <v>21</v>
      </c>
      <c r="C538" s="33"/>
      <c r="D538" s="33"/>
      <c r="E538" s="33"/>
      <c r="F538" s="32">
        <f t="shared" si="45"/>
        <v>0</v>
      </c>
    </row>
    <row r="539" spans="1:6">
      <c r="A539" s="23" t="s">
        <v>22</v>
      </c>
      <c r="B539" s="24" t="s">
        <v>23</v>
      </c>
      <c r="C539" s="33"/>
      <c r="D539" s="33"/>
      <c r="E539" s="33"/>
      <c r="F539" s="32">
        <f t="shared" si="45"/>
        <v>0</v>
      </c>
    </row>
    <row r="540" spans="1:6">
      <c r="A540" s="23" t="s">
        <v>24</v>
      </c>
      <c r="B540" s="24" t="s">
        <v>25</v>
      </c>
      <c r="C540" s="33"/>
      <c r="D540" s="33"/>
      <c r="E540" s="33"/>
      <c r="F540" s="32">
        <f t="shared" si="45"/>
        <v>0</v>
      </c>
    </row>
    <row r="541" spans="1:6">
      <c r="A541" s="23"/>
      <c r="B541" s="24"/>
      <c r="C541" s="33"/>
      <c r="D541" s="33"/>
      <c r="E541" s="33"/>
      <c r="F541" s="33"/>
    </row>
    <row r="542" spans="1:6">
      <c r="A542" s="26" t="s">
        <v>26</v>
      </c>
      <c r="B542" s="24" t="s">
        <v>27</v>
      </c>
      <c r="C542" s="32"/>
      <c r="D542" s="32"/>
      <c r="E542" s="32"/>
      <c r="F542" s="32">
        <f>SUM(C542:E542)</f>
        <v>0</v>
      </c>
    </row>
    <row r="543" spans="1:6">
      <c r="A543" s="19" t="s">
        <v>28</v>
      </c>
      <c r="B543" s="24" t="s">
        <v>29</v>
      </c>
      <c r="C543" s="32"/>
      <c r="D543" s="32"/>
      <c r="E543" s="32"/>
      <c r="F543" s="32">
        <f>SUM(C543:E543)</f>
        <v>0</v>
      </c>
    </row>
    <row r="544" spans="1:6">
      <c r="A544" s="17" t="s">
        <v>30</v>
      </c>
      <c r="B544" s="24" t="s">
        <v>31</v>
      </c>
      <c r="C544" s="32"/>
      <c r="D544" s="32"/>
      <c r="E544" s="32"/>
      <c r="F544" s="32">
        <f>SUM(C544:E544)</f>
        <v>0</v>
      </c>
    </row>
    <row r="545" spans="1:6">
      <c r="A545" s="27"/>
      <c r="B545" s="18"/>
      <c r="C545" s="33"/>
      <c r="D545" s="33"/>
      <c r="E545" s="33"/>
      <c r="F545" s="33"/>
    </row>
    <row r="546" spans="1:6">
      <c r="A546" s="17" t="s">
        <v>32</v>
      </c>
      <c r="B546" s="18" t="s">
        <v>33</v>
      </c>
      <c r="C546" s="32"/>
      <c r="D546" s="32"/>
      <c r="E546" s="32"/>
      <c r="F546" s="32">
        <f>SUM(C546:E546)</f>
        <v>0</v>
      </c>
    </row>
    <row r="547" spans="1:6">
      <c r="A547" s="17"/>
      <c r="B547" s="18"/>
      <c r="C547" s="32"/>
      <c r="D547" s="32"/>
      <c r="E547" s="32"/>
      <c r="F547" s="32"/>
    </row>
    <row r="548" spans="1:6">
      <c r="A548" s="28" t="s">
        <v>34</v>
      </c>
      <c r="B548" s="18" t="s">
        <v>35</v>
      </c>
      <c r="C548" s="32"/>
      <c r="D548" s="32"/>
      <c r="E548" s="32"/>
      <c r="F548" s="32">
        <f>SUM(C548:E548)</f>
        <v>0</v>
      </c>
    </row>
    <row r="549" spans="1:6">
      <c r="A549" s="17"/>
      <c r="B549" s="18"/>
      <c r="C549" s="32"/>
      <c r="D549" s="32"/>
      <c r="E549" s="32"/>
      <c r="F549" s="32"/>
    </row>
    <row r="550" spans="1:6" ht="24">
      <c r="A550" s="28" t="s">
        <v>36</v>
      </c>
      <c r="B550" s="18" t="s">
        <v>37</v>
      </c>
      <c r="C550" s="32"/>
      <c r="D550" s="32"/>
      <c r="E550" s="32"/>
      <c r="F550" s="32">
        <f>SUM(C550:E550)</f>
        <v>0</v>
      </c>
    </row>
    <row r="551" spans="1:6">
      <c r="A551" s="97" t="s">
        <v>168</v>
      </c>
      <c r="B551" s="98" t="s">
        <v>169</v>
      </c>
      <c r="C551" s="32"/>
      <c r="D551" s="32"/>
      <c r="E551" s="32"/>
      <c r="F551" s="32">
        <f>SUM(C551:E551)</f>
        <v>0</v>
      </c>
    </row>
    <row r="552" spans="1:6">
      <c r="A552" s="17" t="s">
        <v>170</v>
      </c>
      <c r="B552" s="18" t="s">
        <v>171</v>
      </c>
      <c r="C552" s="32"/>
      <c r="D552" s="32"/>
      <c r="E552" s="32"/>
      <c r="F552" s="32">
        <f>SUM(C552:E552)</f>
        <v>0</v>
      </c>
    </row>
    <row r="553" spans="1:6">
      <c r="A553" s="17"/>
      <c r="B553" s="18"/>
      <c r="C553" s="32"/>
      <c r="D553" s="32"/>
      <c r="E553" s="32"/>
      <c r="F553" s="32"/>
    </row>
    <row r="554" spans="1:6">
      <c r="A554" s="17" t="s">
        <v>39</v>
      </c>
      <c r="B554" s="18" t="s">
        <v>40</v>
      </c>
      <c r="C554" s="32"/>
      <c r="D554" s="32"/>
      <c r="E554" s="32"/>
      <c r="F554" s="32">
        <f>SUM(C554:E554)</f>
        <v>0</v>
      </c>
    </row>
    <row r="555" spans="1:6">
      <c r="A555" s="27"/>
      <c r="B555" s="24"/>
      <c r="C555" s="33"/>
      <c r="D555" s="33"/>
      <c r="E555" s="33"/>
      <c r="F555" s="33"/>
    </row>
    <row r="556" spans="1:6">
      <c r="A556" s="17" t="s">
        <v>41</v>
      </c>
      <c r="B556" s="18" t="s">
        <v>42</v>
      </c>
      <c r="C556" s="32"/>
      <c r="D556" s="32"/>
      <c r="E556" s="32"/>
      <c r="F556" s="32">
        <f>SUM(C556:E556)</f>
        <v>0</v>
      </c>
    </row>
    <row r="557" spans="1:6">
      <c r="A557" s="17"/>
      <c r="B557" s="18"/>
      <c r="C557" s="32"/>
      <c r="D557" s="32"/>
      <c r="E557" s="32"/>
      <c r="F557" s="32"/>
    </row>
    <row r="558" spans="1:6">
      <c r="A558" s="17" t="s">
        <v>43</v>
      </c>
      <c r="B558" s="18" t="s">
        <v>44</v>
      </c>
      <c r="C558" s="32">
        <f>C559+C560+C561+C562+C563+C564+C565</f>
        <v>0</v>
      </c>
      <c r="D558" s="32">
        <f>D559+D560+D561+D562+D563+D564+D565</f>
        <v>0</v>
      </c>
      <c r="E558" s="32">
        <f>E559+E560+E561+E562+E563+E564+E565</f>
        <v>0</v>
      </c>
      <c r="F558" s="32">
        <f>SUM(C558:E558)</f>
        <v>0</v>
      </c>
    </row>
    <row r="559" spans="1:6">
      <c r="A559" s="27" t="s">
        <v>45</v>
      </c>
      <c r="B559" s="24" t="s">
        <v>46</v>
      </c>
      <c r="C559" s="33"/>
      <c r="D559" s="33"/>
      <c r="E559" s="33"/>
      <c r="F559" s="32">
        <f t="shared" ref="F559:F565" si="46">SUM(C559:E559)</f>
        <v>0</v>
      </c>
    </row>
    <row r="560" spans="1:6">
      <c r="A560" s="27" t="s">
        <v>47</v>
      </c>
      <c r="B560" s="24" t="s">
        <v>48</v>
      </c>
      <c r="C560" s="33"/>
      <c r="D560" s="33"/>
      <c r="E560" s="33"/>
      <c r="F560" s="32">
        <f t="shared" si="46"/>
        <v>0</v>
      </c>
    </row>
    <row r="561" spans="1:6">
      <c r="A561" s="23" t="s">
        <v>49</v>
      </c>
      <c r="B561" s="24" t="s">
        <v>50</v>
      </c>
      <c r="C561" s="33"/>
      <c r="D561" s="33"/>
      <c r="E561" s="33"/>
      <c r="F561" s="32">
        <f t="shared" si="46"/>
        <v>0</v>
      </c>
    </row>
    <row r="562" spans="1:6">
      <c r="A562" s="27" t="s">
        <v>51</v>
      </c>
      <c r="B562" s="24" t="s">
        <v>52</v>
      </c>
      <c r="C562" s="33"/>
      <c r="D562" s="33"/>
      <c r="E562" s="33"/>
      <c r="F562" s="32">
        <f t="shared" si="46"/>
        <v>0</v>
      </c>
    </row>
    <row r="563" spans="1:6">
      <c r="A563" s="27" t="s">
        <v>53</v>
      </c>
      <c r="B563" s="24" t="s">
        <v>54</v>
      </c>
      <c r="C563" s="33"/>
      <c r="D563" s="33"/>
      <c r="E563" s="33"/>
      <c r="F563" s="32">
        <f t="shared" si="46"/>
        <v>0</v>
      </c>
    </row>
    <row r="564" spans="1:6">
      <c r="A564" s="27" t="s">
        <v>55</v>
      </c>
      <c r="B564" s="24" t="s">
        <v>56</v>
      </c>
      <c r="C564" s="33"/>
      <c r="D564" s="33"/>
      <c r="E564" s="33"/>
      <c r="F564" s="32">
        <f t="shared" si="46"/>
        <v>0</v>
      </c>
    </row>
    <row r="565" spans="1:6">
      <c r="A565" s="27" t="s">
        <v>57</v>
      </c>
      <c r="B565" s="24" t="s">
        <v>58</v>
      </c>
      <c r="C565" s="33"/>
      <c r="D565" s="33"/>
      <c r="E565" s="33"/>
      <c r="F565" s="32">
        <f t="shared" si="46"/>
        <v>0</v>
      </c>
    </row>
    <row r="566" spans="1:6">
      <c r="A566" s="27"/>
      <c r="B566" s="24"/>
      <c r="C566" s="33"/>
      <c r="D566" s="33"/>
      <c r="E566" s="33"/>
      <c r="F566" s="33"/>
    </row>
    <row r="567" spans="1:6">
      <c r="A567" s="17" t="s">
        <v>59</v>
      </c>
      <c r="B567" s="18" t="s">
        <v>60</v>
      </c>
      <c r="C567" s="32">
        <f>C568+C569</f>
        <v>0</v>
      </c>
      <c r="D567" s="32">
        <f>D568+D569</f>
        <v>0</v>
      </c>
      <c r="E567" s="32">
        <f>E568+E569</f>
        <v>0</v>
      </c>
      <c r="F567" s="32">
        <f>SUM(C567:E567)</f>
        <v>0</v>
      </c>
    </row>
    <row r="568" spans="1:6">
      <c r="A568" s="27" t="s">
        <v>61</v>
      </c>
      <c r="B568" s="24" t="s">
        <v>62</v>
      </c>
      <c r="C568" s="33"/>
      <c r="D568" s="33"/>
      <c r="E568" s="33"/>
      <c r="F568" s="32">
        <f>SUM(C568:E568)</f>
        <v>0</v>
      </c>
    </row>
    <row r="569" spans="1:6">
      <c r="A569" s="27" t="s">
        <v>63</v>
      </c>
      <c r="B569" s="24" t="s">
        <v>64</v>
      </c>
      <c r="C569" s="34"/>
      <c r="D569" s="34"/>
      <c r="E569" s="34"/>
      <c r="F569" s="32">
        <f>SUM(C569:E569)</f>
        <v>0</v>
      </c>
    </row>
    <row r="570" spans="1:6">
      <c r="A570" s="27"/>
      <c r="B570" s="24"/>
      <c r="C570" s="34"/>
      <c r="D570" s="34"/>
      <c r="E570" s="34"/>
      <c r="F570" s="34"/>
    </row>
    <row r="571" spans="1:6">
      <c r="A571" s="17" t="s">
        <v>65</v>
      </c>
      <c r="B571" s="18" t="s">
        <v>66</v>
      </c>
      <c r="C571" s="35"/>
      <c r="D571" s="35"/>
      <c r="E571" s="35"/>
      <c r="F571" s="32">
        <f>SUM(C571:E571)</f>
        <v>0</v>
      </c>
    </row>
    <row r="572" spans="1:6">
      <c r="A572" s="17"/>
      <c r="B572" s="18"/>
      <c r="C572" s="34"/>
      <c r="D572" s="34"/>
      <c r="E572" s="34"/>
      <c r="F572" s="34"/>
    </row>
    <row r="573" spans="1:6">
      <c r="A573" s="17" t="s">
        <v>67</v>
      </c>
      <c r="B573" s="18" t="s">
        <v>68</v>
      </c>
      <c r="C573" s="35"/>
      <c r="D573" s="35"/>
      <c r="E573" s="35"/>
      <c r="F573" s="32">
        <f>SUM(C573:E573)</f>
        <v>0</v>
      </c>
    </row>
    <row r="574" spans="1:6">
      <c r="A574" s="17"/>
      <c r="B574" s="18"/>
      <c r="C574" s="35"/>
      <c r="D574" s="35"/>
      <c r="E574" s="35"/>
      <c r="F574" s="35"/>
    </row>
    <row r="575" spans="1:6">
      <c r="A575" s="17" t="s">
        <v>69</v>
      </c>
      <c r="B575" s="18"/>
      <c r="C575" s="35">
        <f>C576+C577</f>
        <v>0</v>
      </c>
      <c r="D575" s="35">
        <f>D576+D577</f>
        <v>0</v>
      </c>
      <c r="E575" s="35">
        <f>E576+E577</f>
        <v>0</v>
      </c>
      <c r="F575" s="32">
        <f>SUM(C575:E575)</f>
        <v>0</v>
      </c>
    </row>
    <row r="576" spans="1:6">
      <c r="A576" s="27" t="s">
        <v>70</v>
      </c>
      <c r="B576" s="18"/>
      <c r="C576" s="34"/>
      <c r="D576" s="34"/>
      <c r="E576" s="34"/>
      <c r="F576" s="32">
        <f>SUM(C576:E576)</f>
        <v>0</v>
      </c>
    </row>
    <row r="577" spans="1:6">
      <c r="A577" s="27" t="s">
        <v>71</v>
      </c>
      <c r="B577" s="18"/>
      <c r="C577" s="34"/>
      <c r="D577" s="34"/>
      <c r="E577" s="34"/>
      <c r="F577" s="32">
        <f>SUM(C577:E577)</f>
        <v>0</v>
      </c>
    </row>
    <row r="578" spans="1:6">
      <c r="A578" s="17" t="s">
        <v>72</v>
      </c>
      <c r="B578" s="18"/>
      <c r="C578" s="34"/>
      <c r="D578" s="34"/>
      <c r="E578" s="34"/>
      <c r="F578" s="32">
        <f>SUM(C578:E578)</f>
        <v>0</v>
      </c>
    </row>
    <row r="579" spans="1:6" ht="16.2">
      <c r="A579" s="29" t="s">
        <v>177</v>
      </c>
      <c r="B579" s="5"/>
      <c r="C579" s="30"/>
      <c r="D579" s="30"/>
      <c r="E579" s="30"/>
      <c r="F579" s="30"/>
    </row>
    <row r="580" spans="1:6">
      <c r="A580" s="4" t="s">
        <v>2</v>
      </c>
      <c r="B580" s="4" t="s">
        <v>3</v>
      </c>
      <c r="C580" s="30">
        <v>621</v>
      </c>
      <c r="D580" s="30">
        <v>621</v>
      </c>
      <c r="E580" s="30">
        <v>621</v>
      </c>
      <c r="F580" s="30">
        <v>621</v>
      </c>
    </row>
    <row r="581" spans="1:6">
      <c r="A581" s="5"/>
      <c r="B581" s="5"/>
      <c r="C581" s="30" t="s">
        <v>77</v>
      </c>
      <c r="D581" s="30" t="s">
        <v>178</v>
      </c>
      <c r="E581" s="30" t="s">
        <v>79</v>
      </c>
      <c r="F581" s="30" t="s">
        <v>80</v>
      </c>
    </row>
    <row r="582" spans="1:6">
      <c r="A582" s="17" t="s">
        <v>4</v>
      </c>
      <c r="B582" s="18"/>
      <c r="C582" s="32">
        <f>C583+C613+C615+C624+C628+C630</f>
        <v>363323</v>
      </c>
      <c r="D582" s="32">
        <f>D583+D613+D615+D624+D628+D630</f>
        <v>0</v>
      </c>
      <c r="E582" s="32">
        <f>E583+E613+E615+E624+E628+E630</f>
        <v>0</v>
      </c>
      <c r="F582" s="32">
        <f>SUM(C582:E582)</f>
        <v>363323</v>
      </c>
    </row>
    <row r="583" spans="1:6">
      <c r="A583" s="17" t="s">
        <v>5</v>
      </c>
      <c r="B583" s="18"/>
      <c r="C583" s="32">
        <f>C585+C592+C599+C600+C601+C603+C605+C607+C609+C611+C608</f>
        <v>358723</v>
      </c>
      <c r="D583" s="32">
        <f>D585+D592+D599+D600+D601+D603+D605+D607+D609+D611+D608</f>
        <v>0</v>
      </c>
      <c r="E583" s="32">
        <f>E585+E592+E599+E600+E601+E603+E605+E607+E609+E611+E608</f>
        <v>0</v>
      </c>
      <c r="F583" s="32">
        <f>SUM(C583:E583)</f>
        <v>358723</v>
      </c>
    </row>
    <row r="584" spans="1:6">
      <c r="A584" s="17"/>
      <c r="B584" s="18"/>
      <c r="C584" s="32"/>
      <c r="D584" s="32"/>
      <c r="E584" s="32"/>
      <c r="F584" s="32"/>
    </row>
    <row r="585" spans="1:6" s="42" customFormat="1" ht="22.8">
      <c r="A585" s="19" t="s">
        <v>6</v>
      </c>
      <c r="B585" s="20" t="s">
        <v>7</v>
      </c>
      <c r="C585" s="32">
        <f t="shared" ref="C585:E586" si="47">C587+C589</f>
        <v>211035</v>
      </c>
      <c r="D585" s="32">
        <f t="shared" si="47"/>
        <v>0</v>
      </c>
      <c r="E585" s="32">
        <f t="shared" si="47"/>
        <v>0</v>
      </c>
      <c r="F585" s="32">
        <f t="shared" ref="F585:F590" si="48">SUM(C585:E585)</f>
        <v>211035</v>
      </c>
    </row>
    <row r="586" spans="1:6" ht="25.5" customHeight="1">
      <c r="A586" s="21" t="s">
        <v>8</v>
      </c>
      <c r="B586" s="22"/>
      <c r="C586" s="32">
        <f t="shared" si="47"/>
        <v>2595</v>
      </c>
      <c r="D586" s="32">
        <f t="shared" si="47"/>
        <v>0</v>
      </c>
      <c r="E586" s="32">
        <f t="shared" si="47"/>
        <v>0</v>
      </c>
      <c r="F586" s="32">
        <f t="shared" si="48"/>
        <v>2595</v>
      </c>
    </row>
    <row r="587" spans="1:6">
      <c r="A587" s="21" t="s">
        <v>9</v>
      </c>
      <c r="B587" s="22" t="s">
        <v>10</v>
      </c>
      <c r="C587" s="33">
        <v>76595</v>
      </c>
      <c r="D587" s="33"/>
      <c r="E587" s="33"/>
      <c r="F587" s="32">
        <f t="shared" si="48"/>
        <v>76595</v>
      </c>
    </row>
    <row r="588" spans="1:6">
      <c r="A588" s="21" t="s">
        <v>11</v>
      </c>
      <c r="B588" s="22"/>
      <c r="C588" s="33">
        <v>923</v>
      </c>
      <c r="D588" s="33"/>
      <c r="E588" s="33"/>
      <c r="F588" s="32">
        <f t="shared" si="48"/>
        <v>923</v>
      </c>
    </row>
    <row r="589" spans="1:6">
      <c r="A589" s="21" t="s">
        <v>12</v>
      </c>
      <c r="B589" s="22" t="s">
        <v>13</v>
      </c>
      <c r="C589" s="33">
        <v>134440</v>
      </c>
      <c r="D589" s="33"/>
      <c r="E589" s="33"/>
      <c r="F589" s="32">
        <f t="shared" si="48"/>
        <v>134440</v>
      </c>
    </row>
    <row r="590" spans="1:6">
      <c r="A590" s="21" t="s">
        <v>11</v>
      </c>
      <c r="B590" s="22"/>
      <c r="C590" s="33">
        <v>1672</v>
      </c>
      <c r="D590" s="33"/>
      <c r="E590" s="33"/>
      <c r="F590" s="32">
        <f t="shared" si="48"/>
        <v>1672</v>
      </c>
    </row>
    <row r="591" spans="1:6">
      <c r="A591" s="23"/>
      <c r="B591" s="22"/>
      <c r="C591" s="33"/>
      <c r="D591" s="33"/>
      <c r="E591" s="33"/>
      <c r="F591" s="33"/>
    </row>
    <row r="592" spans="1:6">
      <c r="A592" s="19" t="s">
        <v>14</v>
      </c>
      <c r="B592" s="18" t="s">
        <v>15</v>
      </c>
      <c r="C592" s="32">
        <f>C593+C594+C595+C596+C597</f>
        <v>12788</v>
      </c>
      <c r="D592" s="32">
        <f>D593+D594+D595+D596+D597</f>
        <v>0</v>
      </c>
      <c r="E592" s="32">
        <f>E593+E594+E595+E596+E597</f>
        <v>0</v>
      </c>
      <c r="F592" s="32">
        <f t="shared" ref="F592:F597" si="49">SUM(C592:E592)</f>
        <v>12788</v>
      </c>
    </row>
    <row r="593" spans="1:6">
      <c r="A593" s="23" t="s">
        <v>16</v>
      </c>
      <c r="B593" s="24" t="s">
        <v>17</v>
      </c>
      <c r="C593" s="33">
        <v>9288</v>
      </c>
      <c r="D593" s="33"/>
      <c r="E593" s="33"/>
      <c r="F593" s="32">
        <f t="shared" si="49"/>
        <v>9288</v>
      </c>
    </row>
    <row r="594" spans="1:6">
      <c r="A594" s="23" t="s">
        <v>18</v>
      </c>
      <c r="B594" s="24" t="s">
        <v>19</v>
      </c>
      <c r="C594" s="33"/>
      <c r="D594" s="33"/>
      <c r="E594" s="33"/>
      <c r="F594" s="32">
        <f t="shared" si="49"/>
        <v>0</v>
      </c>
    </row>
    <row r="595" spans="1:6">
      <c r="A595" s="25" t="s">
        <v>20</v>
      </c>
      <c r="B595" s="24" t="s">
        <v>21</v>
      </c>
      <c r="C595" s="33">
        <v>3500</v>
      </c>
      <c r="D595" s="33"/>
      <c r="E595" s="33"/>
      <c r="F595" s="32">
        <f t="shared" si="49"/>
        <v>3500</v>
      </c>
    </row>
    <row r="596" spans="1:6">
      <c r="A596" s="23" t="s">
        <v>22</v>
      </c>
      <c r="B596" s="24" t="s">
        <v>23</v>
      </c>
      <c r="C596" s="33"/>
      <c r="D596" s="33"/>
      <c r="E596" s="33"/>
      <c r="F596" s="32">
        <f t="shared" si="49"/>
        <v>0</v>
      </c>
    </row>
    <row r="597" spans="1:6">
      <c r="A597" s="23" t="s">
        <v>24</v>
      </c>
      <c r="B597" s="24" t="s">
        <v>25</v>
      </c>
      <c r="C597" s="33"/>
      <c r="D597" s="33"/>
      <c r="E597" s="33"/>
      <c r="F597" s="32">
        <f t="shared" si="49"/>
        <v>0</v>
      </c>
    </row>
    <row r="598" spans="1:6">
      <c r="A598" s="23"/>
      <c r="B598" s="24"/>
      <c r="C598" s="33"/>
      <c r="D598" s="33"/>
      <c r="E598" s="33"/>
      <c r="F598" s="33"/>
    </row>
    <row r="599" spans="1:6">
      <c r="A599" s="26" t="s">
        <v>26</v>
      </c>
      <c r="B599" s="24" t="s">
        <v>27</v>
      </c>
      <c r="C599" s="32">
        <v>37500</v>
      </c>
      <c r="D599" s="32"/>
      <c r="E599" s="32"/>
      <c r="F599" s="32">
        <f>SUM(C599:E599)</f>
        <v>37500</v>
      </c>
    </row>
    <row r="600" spans="1:6">
      <c r="A600" s="19" t="s">
        <v>28</v>
      </c>
      <c r="B600" s="24" t="s">
        <v>29</v>
      </c>
      <c r="C600" s="32">
        <v>15000</v>
      </c>
      <c r="D600" s="32"/>
      <c r="E600" s="32"/>
      <c r="F600" s="32">
        <f>SUM(C600:E600)</f>
        <v>15000</v>
      </c>
    </row>
    <row r="601" spans="1:6">
      <c r="A601" s="17" t="s">
        <v>30</v>
      </c>
      <c r="B601" s="24" t="s">
        <v>31</v>
      </c>
      <c r="C601" s="32">
        <v>8700</v>
      </c>
      <c r="D601" s="32"/>
      <c r="E601" s="32"/>
      <c r="F601" s="32">
        <f>SUM(C601:E601)</f>
        <v>8700</v>
      </c>
    </row>
    <row r="602" spans="1:6">
      <c r="A602" s="27"/>
      <c r="B602" s="18"/>
      <c r="C602" s="33"/>
      <c r="D602" s="33"/>
      <c r="E602" s="33"/>
      <c r="F602" s="33"/>
    </row>
    <row r="603" spans="1:6">
      <c r="A603" s="17" t="s">
        <v>32</v>
      </c>
      <c r="B603" s="18" t="s">
        <v>33</v>
      </c>
      <c r="C603" s="32">
        <v>71700</v>
      </c>
      <c r="D603" s="32"/>
      <c r="E603" s="32"/>
      <c r="F603" s="32">
        <f>SUM(C603:E603)</f>
        <v>71700</v>
      </c>
    </row>
    <row r="604" spans="1:6">
      <c r="A604" s="17"/>
      <c r="B604" s="18"/>
      <c r="C604" s="32"/>
      <c r="D604" s="32"/>
      <c r="E604" s="32"/>
      <c r="F604" s="32"/>
    </row>
    <row r="605" spans="1:6">
      <c r="A605" s="28" t="s">
        <v>34</v>
      </c>
      <c r="B605" s="18" t="s">
        <v>35</v>
      </c>
      <c r="C605" s="32">
        <v>2000</v>
      </c>
      <c r="D605" s="32"/>
      <c r="E605" s="32"/>
      <c r="F605" s="32">
        <f>SUM(C605:E605)</f>
        <v>2000</v>
      </c>
    </row>
    <row r="606" spans="1:6">
      <c r="A606" s="17"/>
      <c r="B606" s="18"/>
      <c r="C606" s="32"/>
      <c r="D606" s="32"/>
      <c r="E606" s="32"/>
      <c r="F606" s="32"/>
    </row>
    <row r="607" spans="1:6" ht="24">
      <c r="A607" s="28" t="s">
        <v>36</v>
      </c>
      <c r="B607" s="18" t="s">
        <v>37</v>
      </c>
      <c r="C607" s="32"/>
      <c r="D607" s="32"/>
      <c r="E607" s="32"/>
      <c r="F607" s="32">
        <f>SUM(C607:E607)</f>
        <v>0</v>
      </c>
    </row>
    <row r="608" spans="1:6">
      <c r="A608" s="97" t="s">
        <v>168</v>
      </c>
      <c r="B608" s="98" t="s">
        <v>169</v>
      </c>
      <c r="C608" s="32"/>
      <c r="D608" s="32"/>
      <c r="E608" s="32"/>
      <c r="F608" s="32">
        <f>SUM(C608:E608)</f>
        <v>0</v>
      </c>
    </row>
    <row r="609" spans="1:6">
      <c r="A609" s="17" t="s">
        <v>170</v>
      </c>
      <c r="B609" s="18" t="s">
        <v>171</v>
      </c>
      <c r="C609" s="32"/>
      <c r="D609" s="32"/>
      <c r="E609" s="32"/>
      <c r="F609" s="32">
        <f>SUM(C609:E609)</f>
        <v>0</v>
      </c>
    </row>
    <row r="610" spans="1:6">
      <c r="A610" s="17"/>
      <c r="B610" s="18"/>
      <c r="C610" s="32"/>
      <c r="D610" s="32"/>
      <c r="E610" s="32"/>
      <c r="F610" s="32"/>
    </row>
    <row r="611" spans="1:6">
      <c r="A611" s="17" t="s">
        <v>39</v>
      </c>
      <c r="B611" s="18" t="s">
        <v>40</v>
      </c>
      <c r="C611" s="32"/>
      <c r="D611" s="32"/>
      <c r="E611" s="32"/>
      <c r="F611" s="32">
        <f>SUM(C611:E611)</f>
        <v>0</v>
      </c>
    </row>
    <row r="612" spans="1:6">
      <c r="A612" s="27"/>
      <c r="B612" s="24"/>
      <c r="C612" s="33"/>
      <c r="D612" s="33"/>
      <c r="E612" s="33"/>
      <c r="F612" s="33"/>
    </row>
    <row r="613" spans="1:6">
      <c r="A613" s="17" t="s">
        <v>41</v>
      </c>
      <c r="B613" s="18" t="s">
        <v>42</v>
      </c>
      <c r="C613" s="32"/>
      <c r="D613" s="32"/>
      <c r="E613" s="32"/>
      <c r="F613" s="32">
        <f>SUM(C613:E613)</f>
        <v>0</v>
      </c>
    </row>
    <row r="614" spans="1:6">
      <c r="A614" s="17"/>
      <c r="B614" s="18"/>
      <c r="C614" s="32"/>
      <c r="D614" s="32"/>
      <c r="E614" s="32"/>
      <c r="F614" s="32"/>
    </row>
    <row r="615" spans="1:6">
      <c r="A615" s="17" t="s">
        <v>43</v>
      </c>
      <c r="B615" s="18" t="s">
        <v>44</v>
      </c>
      <c r="C615" s="32">
        <f>C616+C617+C618+C619+C620+C621+C622</f>
        <v>4600</v>
      </c>
      <c r="D615" s="32">
        <f>D616+D617+D618+D619+D620+D621+D622</f>
        <v>0</v>
      </c>
      <c r="E615" s="32">
        <f>E616+E617+E618+E619+E620+E621+E622</f>
        <v>0</v>
      </c>
      <c r="F615" s="32">
        <f>SUM(C615:E615)</f>
        <v>4600</v>
      </c>
    </row>
    <row r="616" spans="1:6">
      <c r="A616" s="27" t="s">
        <v>45</v>
      </c>
      <c r="B616" s="24" t="s">
        <v>46</v>
      </c>
      <c r="C616" s="33">
        <v>4600</v>
      </c>
      <c r="D616" s="33"/>
      <c r="E616" s="33"/>
      <c r="F616" s="32">
        <f t="shared" ref="F616:F622" si="50">SUM(C616:E616)</f>
        <v>4600</v>
      </c>
    </row>
    <row r="617" spans="1:6">
      <c r="A617" s="27" t="s">
        <v>47</v>
      </c>
      <c r="B617" s="24" t="s">
        <v>48</v>
      </c>
      <c r="C617" s="33"/>
      <c r="D617" s="33"/>
      <c r="E617" s="33"/>
      <c r="F617" s="32">
        <f t="shared" si="50"/>
        <v>0</v>
      </c>
    </row>
    <row r="618" spans="1:6">
      <c r="A618" s="23" t="s">
        <v>49</v>
      </c>
      <c r="B618" s="24" t="s">
        <v>50</v>
      </c>
      <c r="C618" s="33"/>
      <c r="D618" s="33"/>
      <c r="E618" s="33"/>
      <c r="F618" s="32">
        <f t="shared" si="50"/>
        <v>0</v>
      </c>
    </row>
    <row r="619" spans="1:6">
      <c r="A619" s="27" t="s">
        <v>51</v>
      </c>
      <c r="B619" s="24" t="s">
        <v>52</v>
      </c>
      <c r="C619" s="33"/>
      <c r="D619" s="33"/>
      <c r="E619" s="33"/>
      <c r="F619" s="32">
        <f t="shared" si="50"/>
        <v>0</v>
      </c>
    </row>
    <row r="620" spans="1:6">
      <c r="A620" s="27" t="s">
        <v>53</v>
      </c>
      <c r="B620" s="24" t="s">
        <v>54</v>
      </c>
      <c r="C620" s="33"/>
      <c r="D620" s="33"/>
      <c r="E620" s="33"/>
      <c r="F620" s="32">
        <f t="shared" si="50"/>
        <v>0</v>
      </c>
    </row>
    <row r="621" spans="1:6">
      <c r="A621" s="27" t="s">
        <v>55</v>
      </c>
      <c r="B621" s="24" t="s">
        <v>56</v>
      </c>
      <c r="C621" s="33"/>
      <c r="D621" s="33"/>
      <c r="E621" s="33"/>
      <c r="F621" s="32">
        <f t="shared" si="50"/>
        <v>0</v>
      </c>
    </row>
    <row r="622" spans="1:6">
      <c r="A622" s="27" t="s">
        <v>57</v>
      </c>
      <c r="B622" s="24" t="s">
        <v>58</v>
      </c>
      <c r="C622" s="33"/>
      <c r="D622" s="33"/>
      <c r="E622" s="33"/>
      <c r="F622" s="32">
        <f t="shared" si="50"/>
        <v>0</v>
      </c>
    </row>
    <row r="623" spans="1:6">
      <c r="A623" s="27"/>
      <c r="B623" s="24"/>
      <c r="C623" s="33"/>
      <c r="D623" s="33"/>
      <c r="E623" s="33"/>
      <c r="F623" s="33"/>
    </row>
    <row r="624" spans="1:6">
      <c r="A624" s="17" t="s">
        <v>59</v>
      </c>
      <c r="B624" s="18" t="s">
        <v>60</v>
      </c>
      <c r="C624" s="32">
        <f>C625+C626</f>
        <v>0</v>
      </c>
      <c r="D624" s="32">
        <f>D625+D626</f>
        <v>0</v>
      </c>
      <c r="E624" s="32">
        <f>E625+E626</f>
        <v>0</v>
      </c>
      <c r="F624" s="32">
        <f>SUM(C624:E624)</f>
        <v>0</v>
      </c>
    </row>
    <row r="625" spans="1:6">
      <c r="A625" s="27" t="s">
        <v>61</v>
      </c>
      <c r="B625" s="24" t="s">
        <v>62</v>
      </c>
      <c r="C625" s="33"/>
      <c r="D625" s="33"/>
      <c r="E625" s="33"/>
      <c r="F625" s="32">
        <f>SUM(C625:E625)</f>
        <v>0</v>
      </c>
    </row>
    <row r="626" spans="1:6">
      <c r="A626" s="27" t="s">
        <v>63</v>
      </c>
      <c r="B626" s="24" t="s">
        <v>64</v>
      </c>
      <c r="C626" s="34"/>
      <c r="D626" s="34"/>
      <c r="E626" s="34"/>
      <c r="F626" s="32">
        <f>SUM(C626:E626)</f>
        <v>0</v>
      </c>
    </row>
    <row r="627" spans="1:6">
      <c r="A627" s="27"/>
      <c r="B627" s="24"/>
      <c r="C627" s="34"/>
      <c r="D627" s="34"/>
      <c r="E627" s="34"/>
      <c r="F627" s="34"/>
    </row>
    <row r="628" spans="1:6">
      <c r="A628" s="17" t="s">
        <v>65</v>
      </c>
      <c r="B628" s="18" t="s">
        <v>66</v>
      </c>
      <c r="C628" s="35"/>
      <c r="D628" s="35"/>
      <c r="E628" s="35"/>
      <c r="F628" s="32">
        <f>SUM(C628:E628)</f>
        <v>0</v>
      </c>
    </row>
    <row r="629" spans="1:6">
      <c r="A629" s="17"/>
      <c r="B629" s="18"/>
      <c r="C629" s="34"/>
      <c r="D629" s="34"/>
      <c r="E629" s="34"/>
      <c r="F629" s="34"/>
    </row>
    <row r="630" spans="1:6">
      <c r="A630" s="17" t="s">
        <v>67</v>
      </c>
      <c r="B630" s="18" t="s">
        <v>68</v>
      </c>
      <c r="C630" s="35"/>
      <c r="D630" s="35"/>
      <c r="E630" s="35"/>
      <c r="F630" s="32">
        <f>SUM(C630:E630)</f>
        <v>0</v>
      </c>
    </row>
    <row r="631" spans="1:6">
      <c r="A631" s="17"/>
      <c r="B631" s="18"/>
      <c r="C631" s="35"/>
      <c r="D631" s="35"/>
      <c r="E631" s="35"/>
      <c r="F631" s="35"/>
    </row>
    <row r="632" spans="1:6">
      <c r="A632" s="17" t="s">
        <v>69</v>
      </c>
      <c r="B632" s="18"/>
      <c r="C632" s="35">
        <f>C633+C634</f>
        <v>11</v>
      </c>
      <c r="D632" s="35">
        <f>D633+D634</f>
        <v>0</v>
      </c>
      <c r="E632" s="35">
        <f>E633+E634</f>
        <v>0</v>
      </c>
      <c r="F632" s="32">
        <f>SUM(C632:E632)</f>
        <v>11</v>
      </c>
    </row>
    <row r="633" spans="1:6">
      <c r="A633" s="27" t="s">
        <v>70</v>
      </c>
      <c r="B633" s="18"/>
      <c r="C633" s="34">
        <v>3</v>
      </c>
      <c r="D633" s="34"/>
      <c r="E633" s="34"/>
      <c r="F633" s="32">
        <f>SUM(C633:E633)</f>
        <v>3</v>
      </c>
    </row>
    <row r="634" spans="1:6">
      <c r="A634" s="27" t="s">
        <v>71</v>
      </c>
      <c r="B634" s="18"/>
      <c r="C634" s="34">
        <v>8</v>
      </c>
      <c r="D634" s="34"/>
      <c r="E634" s="34"/>
      <c r="F634" s="32">
        <f>SUM(C634:E634)</f>
        <v>8</v>
      </c>
    </row>
    <row r="635" spans="1:6">
      <c r="A635" s="17" t="s">
        <v>72</v>
      </c>
      <c r="B635" s="18"/>
      <c r="C635" s="34">
        <v>1</v>
      </c>
      <c r="D635" s="34"/>
      <c r="E635" s="34"/>
      <c r="F635" s="32">
        <f>SUM(C635:E635)</f>
        <v>1</v>
      </c>
    </row>
    <row r="638" spans="1:6" s="42" customFormat="1" ht="13.8">
      <c r="A638" s="45" t="s">
        <v>85</v>
      </c>
      <c r="B638" s="41"/>
    </row>
    <row r="639" spans="1:6" s="42" customFormat="1" ht="13.8">
      <c r="A639" s="45" t="s">
        <v>82</v>
      </c>
      <c r="B639" s="43"/>
    </row>
    <row r="640" spans="1:6" s="42" customFormat="1" ht="13.8">
      <c r="A640" s="45" t="s">
        <v>86</v>
      </c>
      <c r="B640" s="41"/>
    </row>
    <row r="641" spans="1:2" s="42" customFormat="1" ht="13.8">
      <c r="A641" s="45" t="s">
        <v>81</v>
      </c>
      <c r="B641" s="41"/>
    </row>
    <row r="642" spans="1:2" s="42" customFormat="1" ht="13.8">
      <c r="A642" s="45" t="s">
        <v>84</v>
      </c>
      <c r="B642" s="41"/>
    </row>
  </sheetData>
  <mergeCells count="8">
    <mergeCell ref="A1:F1"/>
    <mergeCell ref="A7:F7"/>
    <mergeCell ref="G3:H3"/>
    <mergeCell ref="F5:H5"/>
    <mergeCell ref="A3:B3"/>
    <mergeCell ref="A4:B4"/>
    <mergeCell ref="A6:B6"/>
    <mergeCell ref="A5:D5"/>
  </mergeCells>
  <pageMargins left="0.70866141732283472" right="0.70866141732283472" top="0.35433070866141736" bottom="0.15748031496062992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zoomScale="70" zoomScaleNormal="70" workbookViewId="0">
      <selection activeCell="M16" activeCellId="1" sqref="M5 M16"/>
    </sheetView>
  </sheetViews>
  <sheetFormatPr defaultRowHeight="13.2"/>
  <cols>
    <col min="1" max="1" width="17" style="42" customWidth="1"/>
    <col min="2" max="2" width="50.6640625" style="44" customWidth="1"/>
    <col min="3" max="3" width="12.88671875" style="42" customWidth="1"/>
    <col min="4" max="4" width="15.44140625" style="42" customWidth="1"/>
    <col min="5" max="5" width="15.109375" style="42" customWidth="1"/>
    <col min="6" max="6" width="16.6640625" style="42" customWidth="1"/>
    <col min="7" max="7" width="20.33203125" style="42" customWidth="1"/>
    <col min="8" max="8" width="13.6640625" style="42" customWidth="1"/>
    <col min="9" max="9" width="12.88671875" style="42" customWidth="1"/>
    <col min="10" max="11" width="17.5546875" style="42" customWidth="1"/>
    <col min="12" max="12" width="16.88671875" style="42" customWidth="1"/>
    <col min="13" max="13" width="12.88671875" style="96" customWidth="1"/>
    <col min="14" max="256" width="9.109375" style="42"/>
    <col min="257" max="257" width="17" style="42" customWidth="1"/>
    <col min="258" max="258" width="50.6640625" style="42" customWidth="1"/>
    <col min="259" max="259" width="12.88671875" style="42" customWidth="1"/>
    <col min="260" max="260" width="15.44140625" style="42" customWidth="1"/>
    <col min="261" max="261" width="15.109375" style="42" customWidth="1"/>
    <col min="262" max="262" width="16.6640625" style="42" customWidth="1"/>
    <col min="263" max="263" width="20.33203125" style="42" customWidth="1"/>
    <col min="264" max="264" width="13.6640625" style="42" customWidth="1"/>
    <col min="265" max="265" width="12.88671875" style="42" customWidth="1"/>
    <col min="266" max="267" width="17.5546875" style="42" customWidth="1"/>
    <col min="268" max="268" width="16.88671875" style="42" customWidth="1"/>
    <col min="269" max="269" width="12.88671875" style="42" customWidth="1"/>
    <col min="270" max="512" width="9.109375" style="42"/>
    <col min="513" max="513" width="17" style="42" customWidth="1"/>
    <col min="514" max="514" width="50.6640625" style="42" customWidth="1"/>
    <col min="515" max="515" width="12.88671875" style="42" customWidth="1"/>
    <col min="516" max="516" width="15.44140625" style="42" customWidth="1"/>
    <col min="517" max="517" width="15.109375" style="42" customWidth="1"/>
    <col min="518" max="518" width="16.6640625" style="42" customWidth="1"/>
    <col min="519" max="519" width="20.33203125" style="42" customWidth="1"/>
    <col min="520" max="520" width="13.6640625" style="42" customWidth="1"/>
    <col min="521" max="521" width="12.88671875" style="42" customWidth="1"/>
    <col min="522" max="523" width="17.5546875" style="42" customWidth="1"/>
    <col min="524" max="524" width="16.88671875" style="42" customWidth="1"/>
    <col min="525" max="525" width="12.88671875" style="42" customWidth="1"/>
    <col min="526" max="768" width="9.109375" style="42"/>
    <col min="769" max="769" width="17" style="42" customWidth="1"/>
    <col min="770" max="770" width="50.6640625" style="42" customWidth="1"/>
    <col min="771" max="771" width="12.88671875" style="42" customWidth="1"/>
    <col min="772" max="772" width="15.44140625" style="42" customWidth="1"/>
    <col min="773" max="773" width="15.109375" style="42" customWidth="1"/>
    <col min="774" max="774" width="16.6640625" style="42" customWidth="1"/>
    <col min="775" max="775" width="20.33203125" style="42" customWidth="1"/>
    <col min="776" max="776" width="13.6640625" style="42" customWidth="1"/>
    <col min="777" max="777" width="12.88671875" style="42" customWidth="1"/>
    <col min="778" max="779" width="17.5546875" style="42" customWidth="1"/>
    <col min="780" max="780" width="16.88671875" style="42" customWidth="1"/>
    <col min="781" max="781" width="12.88671875" style="42" customWidth="1"/>
    <col min="782" max="1024" width="9.109375" style="42"/>
    <col min="1025" max="1025" width="17" style="42" customWidth="1"/>
    <col min="1026" max="1026" width="50.6640625" style="42" customWidth="1"/>
    <col min="1027" max="1027" width="12.88671875" style="42" customWidth="1"/>
    <col min="1028" max="1028" width="15.44140625" style="42" customWidth="1"/>
    <col min="1029" max="1029" width="15.109375" style="42" customWidth="1"/>
    <col min="1030" max="1030" width="16.6640625" style="42" customWidth="1"/>
    <col min="1031" max="1031" width="20.33203125" style="42" customWidth="1"/>
    <col min="1032" max="1032" width="13.6640625" style="42" customWidth="1"/>
    <col min="1033" max="1033" width="12.88671875" style="42" customWidth="1"/>
    <col min="1034" max="1035" width="17.5546875" style="42" customWidth="1"/>
    <col min="1036" max="1036" width="16.88671875" style="42" customWidth="1"/>
    <col min="1037" max="1037" width="12.88671875" style="42" customWidth="1"/>
    <col min="1038" max="1280" width="9.109375" style="42"/>
    <col min="1281" max="1281" width="17" style="42" customWidth="1"/>
    <col min="1282" max="1282" width="50.6640625" style="42" customWidth="1"/>
    <col min="1283" max="1283" width="12.88671875" style="42" customWidth="1"/>
    <col min="1284" max="1284" width="15.44140625" style="42" customWidth="1"/>
    <col min="1285" max="1285" width="15.109375" style="42" customWidth="1"/>
    <col min="1286" max="1286" width="16.6640625" style="42" customWidth="1"/>
    <col min="1287" max="1287" width="20.33203125" style="42" customWidth="1"/>
    <col min="1288" max="1288" width="13.6640625" style="42" customWidth="1"/>
    <col min="1289" max="1289" width="12.88671875" style="42" customWidth="1"/>
    <col min="1290" max="1291" width="17.5546875" style="42" customWidth="1"/>
    <col min="1292" max="1292" width="16.88671875" style="42" customWidth="1"/>
    <col min="1293" max="1293" width="12.88671875" style="42" customWidth="1"/>
    <col min="1294" max="1536" width="9.109375" style="42"/>
    <col min="1537" max="1537" width="17" style="42" customWidth="1"/>
    <col min="1538" max="1538" width="50.6640625" style="42" customWidth="1"/>
    <col min="1539" max="1539" width="12.88671875" style="42" customWidth="1"/>
    <col min="1540" max="1540" width="15.44140625" style="42" customWidth="1"/>
    <col min="1541" max="1541" width="15.109375" style="42" customWidth="1"/>
    <col min="1542" max="1542" width="16.6640625" style="42" customWidth="1"/>
    <col min="1543" max="1543" width="20.33203125" style="42" customWidth="1"/>
    <col min="1544" max="1544" width="13.6640625" style="42" customWidth="1"/>
    <col min="1545" max="1545" width="12.88671875" style="42" customWidth="1"/>
    <col min="1546" max="1547" width="17.5546875" style="42" customWidth="1"/>
    <col min="1548" max="1548" width="16.88671875" style="42" customWidth="1"/>
    <col min="1549" max="1549" width="12.88671875" style="42" customWidth="1"/>
    <col min="1550" max="1792" width="9.109375" style="42"/>
    <col min="1793" max="1793" width="17" style="42" customWidth="1"/>
    <col min="1794" max="1794" width="50.6640625" style="42" customWidth="1"/>
    <col min="1795" max="1795" width="12.88671875" style="42" customWidth="1"/>
    <col min="1796" max="1796" width="15.44140625" style="42" customWidth="1"/>
    <col min="1797" max="1797" width="15.109375" style="42" customWidth="1"/>
    <col min="1798" max="1798" width="16.6640625" style="42" customWidth="1"/>
    <col min="1799" max="1799" width="20.33203125" style="42" customWidth="1"/>
    <col min="1800" max="1800" width="13.6640625" style="42" customWidth="1"/>
    <col min="1801" max="1801" width="12.88671875" style="42" customWidth="1"/>
    <col min="1802" max="1803" width="17.5546875" style="42" customWidth="1"/>
    <col min="1804" max="1804" width="16.88671875" style="42" customWidth="1"/>
    <col min="1805" max="1805" width="12.88671875" style="42" customWidth="1"/>
    <col min="1806" max="2048" width="9.109375" style="42"/>
    <col min="2049" max="2049" width="17" style="42" customWidth="1"/>
    <col min="2050" max="2050" width="50.6640625" style="42" customWidth="1"/>
    <col min="2051" max="2051" width="12.88671875" style="42" customWidth="1"/>
    <col min="2052" max="2052" width="15.44140625" style="42" customWidth="1"/>
    <col min="2053" max="2053" width="15.109375" style="42" customWidth="1"/>
    <col min="2054" max="2054" width="16.6640625" style="42" customWidth="1"/>
    <col min="2055" max="2055" width="20.33203125" style="42" customWidth="1"/>
    <col min="2056" max="2056" width="13.6640625" style="42" customWidth="1"/>
    <col min="2057" max="2057" width="12.88671875" style="42" customWidth="1"/>
    <col min="2058" max="2059" width="17.5546875" style="42" customWidth="1"/>
    <col min="2060" max="2060" width="16.88671875" style="42" customWidth="1"/>
    <col min="2061" max="2061" width="12.88671875" style="42" customWidth="1"/>
    <col min="2062" max="2304" width="9.109375" style="42"/>
    <col min="2305" max="2305" width="17" style="42" customWidth="1"/>
    <col min="2306" max="2306" width="50.6640625" style="42" customWidth="1"/>
    <col min="2307" max="2307" width="12.88671875" style="42" customWidth="1"/>
    <col min="2308" max="2308" width="15.44140625" style="42" customWidth="1"/>
    <col min="2309" max="2309" width="15.109375" style="42" customWidth="1"/>
    <col min="2310" max="2310" width="16.6640625" style="42" customWidth="1"/>
    <col min="2311" max="2311" width="20.33203125" style="42" customWidth="1"/>
    <col min="2312" max="2312" width="13.6640625" style="42" customWidth="1"/>
    <col min="2313" max="2313" width="12.88671875" style="42" customWidth="1"/>
    <col min="2314" max="2315" width="17.5546875" style="42" customWidth="1"/>
    <col min="2316" max="2316" width="16.88671875" style="42" customWidth="1"/>
    <col min="2317" max="2317" width="12.88671875" style="42" customWidth="1"/>
    <col min="2318" max="2560" width="9.109375" style="42"/>
    <col min="2561" max="2561" width="17" style="42" customWidth="1"/>
    <col min="2562" max="2562" width="50.6640625" style="42" customWidth="1"/>
    <col min="2563" max="2563" width="12.88671875" style="42" customWidth="1"/>
    <col min="2564" max="2564" width="15.44140625" style="42" customWidth="1"/>
    <col min="2565" max="2565" width="15.109375" style="42" customWidth="1"/>
    <col min="2566" max="2566" width="16.6640625" style="42" customWidth="1"/>
    <col min="2567" max="2567" width="20.33203125" style="42" customWidth="1"/>
    <col min="2568" max="2568" width="13.6640625" style="42" customWidth="1"/>
    <col min="2569" max="2569" width="12.88671875" style="42" customWidth="1"/>
    <col min="2570" max="2571" width="17.5546875" style="42" customWidth="1"/>
    <col min="2572" max="2572" width="16.88671875" style="42" customWidth="1"/>
    <col min="2573" max="2573" width="12.88671875" style="42" customWidth="1"/>
    <col min="2574" max="2816" width="9.109375" style="42"/>
    <col min="2817" max="2817" width="17" style="42" customWidth="1"/>
    <col min="2818" max="2818" width="50.6640625" style="42" customWidth="1"/>
    <col min="2819" max="2819" width="12.88671875" style="42" customWidth="1"/>
    <col min="2820" max="2820" width="15.44140625" style="42" customWidth="1"/>
    <col min="2821" max="2821" width="15.109375" style="42" customWidth="1"/>
    <col min="2822" max="2822" width="16.6640625" style="42" customWidth="1"/>
    <col min="2823" max="2823" width="20.33203125" style="42" customWidth="1"/>
    <col min="2824" max="2824" width="13.6640625" style="42" customWidth="1"/>
    <col min="2825" max="2825" width="12.88671875" style="42" customWidth="1"/>
    <col min="2826" max="2827" width="17.5546875" style="42" customWidth="1"/>
    <col min="2828" max="2828" width="16.88671875" style="42" customWidth="1"/>
    <col min="2829" max="2829" width="12.88671875" style="42" customWidth="1"/>
    <col min="2830" max="3072" width="9.109375" style="42"/>
    <col min="3073" max="3073" width="17" style="42" customWidth="1"/>
    <col min="3074" max="3074" width="50.6640625" style="42" customWidth="1"/>
    <col min="3075" max="3075" width="12.88671875" style="42" customWidth="1"/>
    <col min="3076" max="3076" width="15.44140625" style="42" customWidth="1"/>
    <col min="3077" max="3077" width="15.109375" style="42" customWidth="1"/>
    <col min="3078" max="3078" width="16.6640625" style="42" customWidth="1"/>
    <col min="3079" max="3079" width="20.33203125" style="42" customWidth="1"/>
    <col min="3080" max="3080" width="13.6640625" style="42" customWidth="1"/>
    <col min="3081" max="3081" width="12.88671875" style="42" customWidth="1"/>
    <col min="3082" max="3083" width="17.5546875" style="42" customWidth="1"/>
    <col min="3084" max="3084" width="16.88671875" style="42" customWidth="1"/>
    <col min="3085" max="3085" width="12.88671875" style="42" customWidth="1"/>
    <col min="3086" max="3328" width="9.109375" style="42"/>
    <col min="3329" max="3329" width="17" style="42" customWidth="1"/>
    <col min="3330" max="3330" width="50.6640625" style="42" customWidth="1"/>
    <col min="3331" max="3331" width="12.88671875" style="42" customWidth="1"/>
    <col min="3332" max="3332" width="15.44140625" style="42" customWidth="1"/>
    <col min="3333" max="3333" width="15.109375" style="42" customWidth="1"/>
    <col min="3334" max="3334" width="16.6640625" style="42" customWidth="1"/>
    <col min="3335" max="3335" width="20.33203125" style="42" customWidth="1"/>
    <col min="3336" max="3336" width="13.6640625" style="42" customWidth="1"/>
    <col min="3337" max="3337" width="12.88671875" style="42" customWidth="1"/>
    <col min="3338" max="3339" width="17.5546875" style="42" customWidth="1"/>
    <col min="3340" max="3340" width="16.88671875" style="42" customWidth="1"/>
    <col min="3341" max="3341" width="12.88671875" style="42" customWidth="1"/>
    <col min="3342" max="3584" width="9.109375" style="42"/>
    <col min="3585" max="3585" width="17" style="42" customWidth="1"/>
    <col min="3586" max="3586" width="50.6640625" style="42" customWidth="1"/>
    <col min="3587" max="3587" width="12.88671875" style="42" customWidth="1"/>
    <col min="3588" max="3588" width="15.44140625" style="42" customWidth="1"/>
    <col min="3589" max="3589" width="15.109375" style="42" customWidth="1"/>
    <col min="3590" max="3590" width="16.6640625" style="42" customWidth="1"/>
    <col min="3591" max="3591" width="20.33203125" style="42" customWidth="1"/>
    <col min="3592" max="3592" width="13.6640625" style="42" customWidth="1"/>
    <col min="3593" max="3593" width="12.88671875" style="42" customWidth="1"/>
    <col min="3594" max="3595" width="17.5546875" style="42" customWidth="1"/>
    <col min="3596" max="3596" width="16.88671875" style="42" customWidth="1"/>
    <col min="3597" max="3597" width="12.88671875" style="42" customWidth="1"/>
    <col min="3598" max="3840" width="9.109375" style="42"/>
    <col min="3841" max="3841" width="17" style="42" customWidth="1"/>
    <col min="3842" max="3842" width="50.6640625" style="42" customWidth="1"/>
    <col min="3843" max="3843" width="12.88671875" style="42" customWidth="1"/>
    <col min="3844" max="3844" width="15.44140625" style="42" customWidth="1"/>
    <col min="3845" max="3845" width="15.109375" style="42" customWidth="1"/>
    <col min="3846" max="3846" width="16.6640625" style="42" customWidth="1"/>
    <col min="3847" max="3847" width="20.33203125" style="42" customWidth="1"/>
    <col min="3848" max="3848" width="13.6640625" style="42" customWidth="1"/>
    <col min="3849" max="3849" width="12.88671875" style="42" customWidth="1"/>
    <col min="3850" max="3851" width="17.5546875" style="42" customWidth="1"/>
    <col min="3852" max="3852" width="16.88671875" style="42" customWidth="1"/>
    <col min="3853" max="3853" width="12.88671875" style="42" customWidth="1"/>
    <col min="3854" max="4096" width="9.109375" style="42"/>
    <col min="4097" max="4097" width="17" style="42" customWidth="1"/>
    <col min="4098" max="4098" width="50.6640625" style="42" customWidth="1"/>
    <col min="4099" max="4099" width="12.88671875" style="42" customWidth="1"/>
    <col min="4100" max="4100" width="15.44140625" style="42" customWidth="1"/>
    <col min="4101" max="4101" width="15.109375" style="42" customWidth="1"/>
    <col min="4102" max="4102" width="16.6640625" style="42" customWidth="1"/>
    <col min="4103" max="4103" width="20.33203125" style="42" customWidth="1"/>
    <col min="4104" max="4104" width="13.6640625" style="42" customWidth="1"/>
    <col min="4105" max="4105" width="12.88671875" style="42" customWidth="1"/>
    <col min="4106" max="4107" width="17.5546875" style="42" customWidth="1"/>
    <col min="4108" max="4108" width="16.88671875" style="42" customWidth="1"/>
    <col min="4109" max="4109" width="12.88671875" style="42" customWidth="1"/>
    <col min="4110" max="4352" width="9.109375" style="42"/>
    <col min="4353" max="4353" width="17" style="42" customWidth="1"/>
    <col min="4354" max="4354" width="50.6640625" style="42" customWidth="1"/>
    <col min="4355" max="4355" width="12.88671875" style="42" customWidth="1"/>
    <col min="4356" max="4356" width="15.44140625" style="42" customWidth="1"/>
    <col min="4357" max="4357" width="15.109375" style="42" customWidth="1"/>
    <col min="4358" max="4358" width="16.6640625" style="42" customWidth="1"/>
    <col min="4359" max="4359" width="20.33203125" style="42" customWidth="1"/>
    <col min="4360" max="4360" width="13.6640625" style="42" customWidth="1"/>
    <col min="4361" max="4361" width="12.88671875" style="42" customWidth="1"/>
    <col min="4362" max="4363" width="17.5546875" style="42" customWidth="1"/>
    <col min="4364" max="4364" width="16.88671875" style="42" customWidth="1"/>
    <col min="4365" max="4365" width="12.88671875" style="42" customWidth="1"/>
    <col min="4366" max="4608" width="9.109375" style="42"/>
    <col min="4609" max="4609" width="17" style="42" customWidth="1"/>
    <col min="4610" max="4610" width="50.6640625" style="42" customWidth="1"/>
    <col min="4611" max="4611" width="12.88671875" style="42" customWidth="1"/>
    <col min="4612" max="4612" width="15.44140625" style="42" customWidth="1"/>
    <col min="4613" max="4613" width="15.109375" style="42" customWidth="1"/>
    <col min="4614" max="4614" width="16.6640625" style="42" customWidth="1"/>
    <col min="4615" max="4615" width="20.33203125" style="42" customWidth="1"/>
    <col min="4616" max="4616" width="13.6640625" style="42" customWidth="1"/>
    <col min="4617" max="4617" width="12.88671875" style="42" customWidth="1"/>
    <col min="4618" max="4619" width="17.5546875" style="42" customWidth="1"/>
    <col min="4620" max="4620" width="16.88671875" style="42" customWidth="1"/>
    <col min="4621" max="4621" width="12.88671875" style="42" customWidth="1"/>
    <col min="4622" max="4864" width="9.109375" style="42"/>
    <col min="4865" max="4865" width="17" style="42" customWidth="1"/>
    <col min="4866" max="4866" width="50.6640625" style="42" customWidth="1"/>
    <col min="4867" max="4867" width="12.88671875" style="42" customWidth="1"/>
    <col min="4868" max="4868" width="15.44140625" style="42" customWidth="1"/>
    <col min="4869" max="4869" width="15.109375" style="42" customWidth="1"/>
    <col min="4870" max="4870" width="16.6640625" style="42" customWidth="1"/>
    <col min="4871" max="4871" width="20.33203125" style="42" customWidth="1"/>
    <col min="4872" max="4872" width="13.6640625" style="42" customWidth="1"/>
    <col min="4873" max="4873" width="12.88671875" style="42" customWidth="1"/>
    <col min="4874" max="4875" width="17.5546875" style="42" customWidth="1"/>
    <col min="4876" max="4876" width="16.88671875" style="42" customWidth="1"/>
    <col min="4877" max="4877" width="12.88671875" style="42" customWidth="1"/>
    <col min="4878" max="5120" width="9.109375" style="42"/>
    <col min="5121" max="5121" width="17" style="42" customWidth="1"/>
    <col min="5122" max="5122" width="50.6640625" style="42" customWidth="1"/>
    <col min="5123" max="5123" width="12.88671875" style="42" customWidth="1"/>
    <col min="5124" max="5124" width="15.44140625" style="42" customWidth="1"/>
    <col min="5125" max="5125" width="15.109375" style="42" customWidth="1"/>
    <col min="5126" max="5126" width="16.6640625" style="42" customWidth="1"/>
    <col min="5127" max="5127" width="20.33203125" style="42" customWidth="1"/>
    <col min="5128" max="5128" width="13.6640625" style="42" customWidth="1"/>
    <col min="5129" max="5129" width="12.88671875" style="42" customWidth="1"/>
    <col min="5130" max="5131" width="17.5546875" style="42" customWidth="1"/>
    <col min="5132" max="5132" width="16.88671875" style="42" customWidth="1"/>
    <col min="5133" max="5133" width="12.88671875" style="42" customWidth="1"/>
    <col min="5134" max="5376" width="9.109375" style="42"/>
    <col min="5377" max="5377" width="17" style="42" customWidth="1"/>
    <col min="5378" max="5378" width="50.6640625" style="42" customWidth="1"/>
    <col min="5379" max="5379" width="12.88671875" style="42" customWidth="1"/>
    <col min="5380" max="5380" width="15.44140625" style="42" customWidth="1"/>
    <col min="5381" max="5381" width="15.109375" style="42" customWidth="1"/>
    <col min="5382" max="5382" width="16.6640625" style="42" customWidth="1"/>
    <col min="5383" max="5383" width="20.33203125" style="42" customWidth="1"/>
    <col min="5384" max="5384" width="13.6640625" style="42" customWidth="1"/>
    <col min="5385" max="5385" width="12.88671875" style="42" customWidth="1"/>
    <col min="5386" max="5387" width="17.5546875" style="42" customWidth="1"/>
    <col min="5388" max="5388" width="16.88671875" style="42" customWidth="1"/>
    <col min="5389" max="5389" width="12.88671875" style="42" customWidth="1"/>
    <col min="5390" max="5632" width="9.109375" style="42"/>
    <col min="5633" max="5633" width="17" style="42" customWidth="1"/>
    <col min="5634" max="5634" width="50.6640625" style="42" customWidth="1"/>
    <col min="5635" max="5635" width="12.88671875" style="42" customWidth="1"/>
    <col min="5636" max="5636" width="15.44140625" style="42" customWidth="1"/>
    <col min="5637" max="5637" width="15.109375" style="42" customWidth="1"/>
    <col min="5638" max="5638" width="16.6640625" style="42" customWidth="1"/>
    <col min="5639" max="5639" width="20.33203125" style="42" customWidth="1"/>
    <col min="5640" max="5640" width="13.6640625" style="42" customWidth="1"/>
    <col min="5641" max="5641" width="12.88671875" style="42" customWidth="1"/>
    <col min="5642" max="5643" width="17.5546875" style="42" customWidth="1"/>
    <col min="5644" max="5644" width="16.88671875" style="42" customWidth="1"/>
    <col min="5645" max="5645" width="12.88671875" style="42" customWidth="1"/>
    <col min="5646" max="5888" width="9.109375" style="42"/>
    <col min="5889" max="5889" width="17" style="42" customWidth="1"/>
    <col min="5890" max="5890" width="50.6640625" style="42" customWidth="1"/>
    <col min="5891" max="5891" width="12.88671875" style="42" customWidth="1"/>
    <col min="5892" max="5892" width="15.44140625" style="42" customWidth="1"/>
    <col min="5893" max="5893" width="15.109375" style="42" customWidth="1"/>
    <col min="5894" max="5894" width="16.6640625" style="42" customWidth="1"/>
    <col min="5895" max="5895" width="20.33203125" style="42" customWidth="1"/>
    <col min="5896" max="5896" width="13.6640625" style="42" customWidth="1"/>
    <col min="5897" max="5897" width="12.88671875" style="42" customWidth="1"/>
    <col min="5898" max="5899" width="17.5546875" style="42" customWidth="1"/>
    <col min="5900" max="5900" width="16.88671875" style="42" customWidth="1"/>
    <col min="5901" max="5901" width="12.88671875" style="42" customWidth="1"/>
    <col min="5902" max="6144" width="9.109375" style="42"/>
    <col min="6145" max="6145" width="17" style="42" customWidth="1"/>
    <col min="6146" max="6146" width="50.6640625" style="42" customWidth="1"/>
    <col min="6147" max="6147" width="12.88671875" style="42" customWidth="1"/>
    <col min="6148" max="6148" width="15.44140625" style="42" customWidth="1"/>
    <col min="6149" max="6149" width="15.109375" style="42" customWidth="1"/>
    <col min="6150" max="6150" width="16.6640625" style="42" customWidth="1"/>
    <col min="6151" max="6151" width="20.33203125" style="42" customWidth="1"/>
    <col min="6152" max="6152" width="13.6640625" style="42" customWidth="1"/>
    <col min="6153" max="6153" width="12.88671875" style="42" customWidth="1"/>
    <col min="6154" max="6155" width="17.5546875" style="42" customWidth="1"/>
    <col min="6156" max="6156" width="16.88671875" style="42" customWidth="1"/>
    <col min="6157" max="6157" width="12.88671875" style="42" customWidth="1"/>
    <col min="6158" max="6400" width="9.109375" style="42"/>
    <col min="6401" max="6401" width="17" style="42" customWidth="1"/>
    <col min="6402" max="6402" width="50.6640625" style="42" customWidth="1"/>
    <col min="6403" max="6403" width="12.88671875" style="42" customWidth="1"/>
    <col min="6404" max="6404" width="15.44140625" style="42" customWidth="1"/>
    <col min="6405" max="6405" width="15.109375" style="42" customWidth="1"/>
    <col min="6406" max="6406" width="16.6640625" style="42" customWidth="1"/>
    <col min="6407" max="6407" width="20.33203125" style="42" customWidth="1"/>
    <col min="6408" max="6408" width="13.6640625" style="42" customWidth="1"/>
    <col min="6409" max="6409" width="12.88671875" style="42" customWidth="1"/>
    <col min="6410" max="6411" width="17.5546875" style="42" customWidth="1"/>
    <col min="6412" max="6412" width="16.88671875" style="42" customWidth="1"/>
    <col min="6413" max="6413" width="12.88671875" style="42" customWidth="1"/>
    <col min="6414" max="6656" width="9.109375" style="42"/>
    <col min="6657" max="6657" width="17" style="42" customWidth="1"/>
    <col min="6658" max="6658" width="50.6640625" style="42" customWidth="1"/>
    <col min="6659" max="6659" width="12.88671875" style="42" customWidth="1"/>
    <col min="6660" max="6660" width="15.44140625" style="42" customWidth="1"/>
    <col min="6661" max="6661" width="15.109375" style="42" customWidth="1"/>
    <col min="6662" max="6662" width="16.6640625" style="42" customWidth="1"/>
    <col min="6663" max="6663" width="20.33203125" style="42" customWidth="1"/>
    <col min="6664" max="6664" width="13.6640625" style="42" customWidth="1"/>
    <col min="6665" max="6665" width="12.88671875" style="42" customWidth="1"/>
    <col min="6666" max="6667" width="17.5546875" style="42" customWidth="1"/>
    <col min="6668" max="6668" width="16.88671875" style="42" customWidth="1"/>
    <col min="6669" max="6669" width="12.88671875" style="42" customWidth="1"/>
    <col min="6670" max="6912" width="9.109375" style="42"/>
    <col min="6913" max="6913" width="17" style="42" customWidth="1"/>
    <col min="6914" max="6914" width="50.6640625" style="42" customWidth="1"/>
    <col min="6915" max="6915" width="12.88671875" style="42" customWidth="1"/>
    <col min="6916" max="6916" width="15.44140625" style="42" customWidth="1"/>
    <col min="6917" max="6917" width="15.109375" style="42" customWidth="1"/>
    <col min="6918" max="6918" width="16.6640625" style="42" customWidth="1"/>
    <col min="6919" max="6919" width="20.33203125" style="42" customWidth="1"/>
    <col min="6920" max="6920" width="13.6640625" style="42" customWidth="1"/>
    <col min="6921" max="6921" width="12.88671875" style="42" customWidth="1"/>
    <col min="6922" max="6923" width="17.5546875" style="42" customWidth="1"/>
    <col min="6924" max="6924" width="16.88671875" style="42" customWidth="1"/>
    <col min="6925" max="6925" width="12.88671875" style="42" customWidth="1"/>
    <col min="6926" max="7168" width="9.109375" style="42"/>
    <col min="7169" max="7169" width="17" style="42" customWidth="1"/>
    <col min="7170" max="7170" width="50.6640625" style="42" customWidth="1"/>
    <col min="7171" max="7171" width="12.88671875" style="42" customWidth="1"/>
    <col min="7172" max="7172" width="15.44140625" style="42" customWidth="1"/>
    <col min="7173" max="7173" width="15.109375" style="42" customWidth="1"/>
    <col min="7174" max="7174" width="16.6640625" style="42" customWidth="1"/>
    <col min="7175" max="7175" width="20.33203125" style="42" customWidth="1"/>
    <col min="7176" max="7176" width="13.6640625" style="42" customWidth="1"/>
    <col min="7177" max="7177" width="12.88671875" style="42" customWidth="1"/>
    <col min="7178" max="7179" width="17.5546875" style="42" customWidth="1"/>
    <col min="7180" max="7180" width="16.88671875" style="42" customWidth="1"/>
    <col min="7181" max="7181" width="12.88671875" style="42" customWidth="1"/>
    <col min="7182" max="7424" width="9.109375" style="42"/>
    <col min="7425" max="7425" width="17" style="42" customWidth="1"/>
    <col min="7426" max="7426" width="50.6640625" style="42" customWidth="1"/>
    <col min="7427" max="7427" width="12.88671875" style="42" customWidth="1"/>
    <col min="7428" max="7428" width="15.44140625" style="42" customWidth="1"/>
    <col min="7429" max="7429" width="15.109375" style="42" customWidth="1"/>
    <col min="7430" max="7430" width="16.6640625" style="42" customWidth="1"/>
    <col min="7431" max="7431" width="20.33203125" style="42" customWidth="1"/>
    <col min="7432" max="7432" width="13.6640625" style="42" customWidth="1"/>
    <col min="7433" max="7433" width="12.88671875" style="42" customWidth="1"/>
    <col min="7434" max="7435" width="17.5546875" style="42" customWidth="1"/>
    <col min="7436" max="7436" width="16.88671875" style="42" customWidth="1"/>
    <col min="7437" max="7437" width="12.88671875" style="42" customWidth="1"/>
    <col min="7438" max="7680" width="9.109375" style="42"/>
    <col min="7681" max="7681" width="17" style="42" customWidth="1"/>
    <col min="7682" max="7682" width="50.6640625" style="42" customWidth="1"/>
    <col min="7683" max="7683" width="12.88671875" style="42" customWidth="1"/>
    <col min="7684" max="7684" width="15.44140625" style="42" customWidth="1"/>
    <col min="7685" max="7685" width="15.109375" style="42" customWidth="1"/>
    <col min="7686" max="7686" width="16.6640625" style="42" customWidth="1"/>
    <col min="7687" max="7687" width="20.33203125" style="42" customWidth="1"/>
    <col min="7688" max="7688" width="13.6640625" style="42" customWidth="1"/>
    <col min="7689" max="7689" width="12.88671875" style="42" customWidth="1"/>
    <col min="7690" max="7691" width="17.5546875" style="42" customWidth="1"/>
    <col min="7692" max="7692" width="16.88671875" style="42" customWidth="1"/>
    <col min="7693" max="7693" width="12.88671875" style="42" customWidth="1"/>
    <col min="7694" max="7936" width="9.109375" style="42"/>
    <col min="7937" max="7937" width="17" style="42" customWidth="1"/>
    <col min="7938" max="7938" width="50.6640625" style="42" customWidth="1"/>
    <col min="7939" max="7939" width="12.88671875" style="42" customWidth="1"/>
    <col min="7940" max="7940" width="15.44140625" style="42" customWidth="1"/>
    <col min="7941" max="7941" width="15.109375" style="42" customWidth="1"/>
    <col min="7942" max="7942" width="16.6640625" style="42" customWidth="1"/>
    <col min="7943" max="7943" width="20.33203125" style="42" customWidth="1"/>
    <col min="7944" max="7944" width="13.6640625" style="42" customWidth="1"/>
    <col min="7945" max="7945" width="12.88671875" style="42" customWidth="1"/>
    <col min="7946" max="7947" width="17.5546875" style="42" customWidth="1"/>
    <col min="7948" max="7948" width="16.88671875" style="42" customWidth="1"/>
    <col min="7949" max="7949" width="12.88671875" style="42" customWidth="1"/>
    <col min="7950" max="8192" width="9.109375" style="42"/>
    <col min="8193" max="8193" width="17" style="42" customWidth="1"/>
    <col min="8194" max="8194" width="50.6640625" style="42" customWidth="1"/>
    <col min="8195" max="8195" width="12.88671875" style="42" customWidth="1"/>
    <col min="8196" max="8196" width="15.44140625" style="42" customWidth="1"/>
    <col min="8197" max="8197" width="15.109375" style="42" customWidth="1"/>
    <col min="8198" max="8198" width="16.6640625" style="42" customWidth="1"/>
    <col min="8199" max="8199" width="20.33203125" style="42" customWidth="1"/>
    <col min="8200" max="8200" width="13.6640625" style="42" customWidth="1"/>
    <col min="8201" max="8201" width="12.88671875" style="42" customWidth="1"/>
    <col min="8202" max="8203" width="17.5546875" style="42" customWidth="1"/>
    <col min="8204" max="8204" width="16.88671875" style="42" customWidth="1"/>
    <col min="8205" max="8205" width="12.88671875" style="42" customWidth="1"/>
    <col min="8206" max="8448" width="9.109375" style="42"/>
    <col min="8449" max="8449" width="17" style="42" customWidth="1"/>
    <col min="8450" max="8450" width="50.6640625" style="42" customWidth="1"/>
    <col min="8451" max="8451" width="12.88671875" style="42" customWidth="1"/>
    <col min="8452" max="8452" width="15.44140625" style="42" customWidth="1"/>
    <col min="8453" max="8453" width="15.109375" style="42" customWidth="1"/>
    <col min="8454" max="8454" width="16.6640625" style="42" customWidth="1"/>
    <col min="8455" max="8455" width="20.33203125" style="42" customWidth="1"/>
    <col min="8456" max="8456" width="13.6640625" style="42" customWidth="1"/>
    <col min="8457" max="8457" width="12.88671875" style="42" customWidth="1"/>
    <col min="8458" max="8459" width="17.5546875" style="42" customWidth="1"/>
    <col min="8460" max="8460" width="16.88671875" style="42" customWidth="1"/>
    <col min="8461" max="8461" width="12.88671875" style="42" customWidth="1"/>
    <col min="8462" max="8704" width="9.109375" style="42"/>
    <col min="8705" max="8705" width="17" style="42" customWidth="1"/>
    <col min="8706" max="8706" width="50.6640625" style="42" customWidth="1"/>
    <col min="8707" max="8707" width="12.88671875" style="42" customWidth="1"/>
    <col min="8708" max="8708" width="15.44140625" style="42" customWidth="1"/>
    <col min="8709" max="8709" width="15.109375" style="42" customWidth="1"/>
    <col min="8710" max="8710" width="16.6640625" style="42" customWidth="1"/>
    <col min="8711" max="8711" width="20.33203125" style="42" customWidth="1"/>
    <col min="8712" max="8712" width="13.6640625" style="42" customWidth="1"/>
    <col min="8713" max="8713" width="12.88671875" style="42" customWidth="1"/>
    <col min="8714" max="8715" width="17.5546875" style="42" customWidth="1"/>
    <col min="8716" max="8716" width="16.88671875" style="42" customWidth="1"/>
    <col min="8717" max="8717" width="12.88671875" style="42" customWidth="1"/>
    <col min="8718" max="8960" width="9.109375" style="42"/>
    <col min="8961" max="8961" width="17" style="42" customWidth="1"/>
    <col min="8962" max="8962" width="50.6640625" style="42" customWidth="1"/>
    <col min="8963" max="8963" width="12.88671875" style="42" customWidth="1"/>
    <col min="8964" max="8964" width="15.44140625" style="42" customWidth="1"/>
    <col min="8965" max="8965" width="15.109375" style="42" customWidth="1"/>
    <col min="8966" max="8966" width="16.6640625" style="42" customWidth="1"/>
    <col min="8967" max="8967" width="20.33203125" style="42" customWidth="1"/>
    <col min="8968" max="8968" width="13.6640625" style="42" customWidth="1"/>
    <col min="8969" max="8969" width="12.88671875" style="42" customWidth="1"/>
    <col min="8970" max="8971" width="17.5546875" style="42" customWidth="1"/>
    <col min="8972" max="8972" width="16.88671875" style="42" customWidth="1"/>
    <col min="8973" max="8973" width="12.88671875" style="42" customWidth="1"/>
    <col min="8974" max="9216" width="9.109375" style="42"/>
    <col min="9217" max="9217" width="17" style="42" customWidth="1"/>
    <col min="9218" max="9218" width="50.6640625" style="42" customWidth="1"/>
    <col min="9219" max="9219" width="12.88671875" style="42" customWidth="1"/>
    <col min="9220" max="9220" width="15.44140625" style="42" customWidth="1"/>
    <col min="9221" max="9221" width="15.109375" style="42" customWidth="1"/>
    <col min="9222" max="9222" width="16.6640625" style="42" customWidth="1"/>
    <col min="9223" max="9223" width="20.33203125" style="42" customWidth="1"/>
    <col min="9224" max="9224" width="13.6640625" style="42" customWidth="1"/>
    <col min="9225" max="9225" width="12.88671875" style="42" customWidth="1"/>
    <col min="9226" max="9227" width="17.5546875" style="42" customWidth="1"/>
    <col min="9228" max="9228" width="16.88671875" style="42" customWidth="1"/>
    <col min="9229" max="9229" width="12.88671875" style="42" customWidth="1"/>
    <col min="9230" max="9472" width="9.109375" style="42"/>
    <col min="9473" max="9473" width="17" style="42" customWidth="1"/>
    <col min="9474" max="9474" width="50.6640625" style="42" customWidth="1"/>
    <col min="9475" max="9475" width="12.88671875" style="42" customWidth="1"/>
    <col min="9476" max="9476" width="15.44140625" style="42" customWidth="1"/>
    <col min="9477" max="9477" width="15.109375" style="42" customWidth="1"/>
    <col min="9478" max="9478" width="16.6640625" style="42" customWidth="1"/>
    <col min="9479" max="9479" width="20.33203125" style="42" customWidth="1"/>
    <col min="9480" max="9480" width="13.6640625" style="42" customWidth="1"/>
    <col min="9481" max="9481" width="12.88671875" style="42" customWidth="1"/>
    <col min="9482" max="9483" width="17.5546875" style="42" customWidth="1"/>
    <col min="9484" max="9484" width="16.88671875" style="42" customWidth="1"/>
    <col min="9485" max="9485" width="12.88671875" style="42" customWidth="1"/>
    <col min="9486" max="9728" width="9.109375" style="42"/>
    <col min="9729" max="9729" width="17" style="42" customWidth="1"/>
    <col min="9730" max="9730" width="50.6640625" style="42" customWidth="1"/>
    <col min="9731" max="9731" width="12.88671875" style="42" customWidth="1"/>
    <col min="9732" max="9732" width="15.44140625" style="42" customWidth="1"/>
    <col min="9733" max="9733" width="15.109375" style="42" customWidth="1"/>
    <col min="9734" max="9734" width="16.6640625" style="42" customWidth="1"/>
    <col min="9735" max="9735" width="20.33203125" style="42" customWidth="1"/>
    <col min="9736" max="9736" width="13.6640625" style="42" customWidth="1"/>
    <col min="9737" max="9737" width="12.88671875" style="42" customWidth="1"/>
    <col min="9738" max="9739" width="17.5546875" style="42" customWidth="1"/>
    <col min="9740" max="9740" width="16.88671875" style="42" customWidth="1"/>
    <col min="9741" max="9741" width="12.88671875" style="42" customWidth="1"/>
    <col min="9742" max="9984" width="9.109375" style="42"/>
    <col min="9985" max="9985" width="17" style="42" customWidth="1"/>
    <col min="9986" max="9986" width="50.6640625" style="42" customWidth="1"/>
    <col min="9987" max="9987" width="12.88671875" style="42" customWidth="1"/>
    <col min="9988" max="9988" width="15.44140625" style="42" customWidth="1"/>
    <col min="9989" max="9989" width="15.109375" style="42" customWidth="1"/>
    <col min="9990" max="9990" width="16.6640625" style="42" customWidth="1"/>
    <col min="9991" max="9991" width="20.33203125" style="42" customWidth="1"/>
    <col min="9992" max="9992" width="13.6640625" style="42" customWidth="1"/>
    <col min="9993" max="9993" width="12.88671875" style="42" customWidth="1"/>
    <col min="9994" max="9995" width="17.5546875" style="42" customWidth="1"/>
    <col min="9996" max="9996" width="16.88671875" style="42" customWidth="1"/>
    <col min="9997" max="9997" width="12.88671875" style="42" customWidth="1"/>
    <col min="9998" max="10240" width="9.109375" style="42"/>
    <col min="10241" max="10241" width="17" style="42" customWidth="1"/>
    <col min="10242" max="10242" width="50.6640625" style="42" customWidth="1"/>
    <col min="10243" max="10243" width="12.88671875" style="42" customWidth="1"/>
    <col min="10244" max="10244" width="15.44140625" style="42" customWidth="1"/>
    <col min="10245" max="10245" width="15.109375" style="42" customWidth="1"/>
    <col min="10246" max="10246" width="16.6640625" style="42" customWidth="1"/>
    <col min="10247" max="10247" width="20.33203125" style="42" customWidth="1"/>
    <col min="10248" max="10248" width="13.6640625" style="42" customWidth="1"/>
    <col min="10249" max="10249" width="12.88671875" style="42" customWidth="1"/>
    <col min="10250" max="10251" width="17.5546875" style="42" customWidth="1"/>
    <col min="10252" max="10252" width="16.88671875" style="42" customWidth="1"/>
    <col min="10253" max="10253" width="12.88671875" style="42" customWidth="1"/>
    <col min="10254" max="10496" width="9.109375" style="42"/>
    <col min="10497" max="10497" width="17" style="42" customWidth="1"/>
    <col min="10498" max="10498" width="50.6640625" style="42" customWidth="1"/>
    <col min="10499" max="10499" width="12.88671875" style="42" customWidth="1"/>
    <col min="10500" max="10500" width="15.44140625" style="42" customWidth="1"/>
    <col min="10501" max="10501" width="15.109375" style="42" customWidth="1"/>
    <col min="10502" max="10502" width="16.6640625" style="42" customWidth="1"/>
    <col min="10503" max="10503" width="20.33203125" style="42" customWidth="1"/>
    <col min="10504" max="10504" width="13.6640625" style="42" customWidth="1"/>
    <col min="10505" max="10505" width="12.88671875" style="42" customWidth="1"/>
    <col min="10506" max="10507" width="17.5546875" style="42" customWidth="1"/>
    <col min="10508" max="10508" width="16.88671875" style="42" customWidth="1"/>
    <col min="10509" max="10509" width="12.88671875" style="42" customWidth="1"/>
    <col min="10510" max="10752" width="9.109375" style="42"/>
    <col min="10753" max="10753" width="17" style="42" customWidth="1"/>
    <col min="10754" max="10754" width="50.6640625" style="42" customWidth="1"/>
    <col min="10755" max="10755" width="12.88671875" style="42" customWidth="1"/>
    <col min="10756" max="10756" width="15.44140625" style="42" customWidth="1"/>
    <col min="10757" max="10757" width="15.109375" style="42" customWidth="1"/>
    <col min="10758" max="10758" width="16.6640625" style="42" customWidth="1"/>
    <col min="10759" max="10759" width="20.33203125" style="42" customWidth="1"/>
    <col min="10760" max="10760" width="13.6640625" style="42" customWidth="1"/>
    <col min="10761" max="10761" width="12.88671875" style="42" customWidth="1"/>
    <col min="10762" max="10763" width="17.5546875" style="42" customWidth="1"/>
    <col min="10764" max="10764" width="16.88671875" style="42" customWidth="1"/>
    <col min="10765" max="10765" width="12.88671875" style="42" customWidth="1"/>
    <col min="10766" max="11008" width="9.109375" style="42"/>
    <col min="11009" max="11009" width="17" style="42" customWidth="1"/>
    <col min="11010" max="11010" width="50.6640625" style="42" customWidth="1"/>
    <col min="11011" max="11011" width="12.88671875" style="42" customWidth="1"/>
    <col min="11012" max="11012" width="15.44140625" style="42" customWidth="1"/>
    <col min="11013" max="11013" width="15.109375" style="42" customWidth="1"/>
    <col min="11014" max="11014" width="16.6640625" style="42" customWidth="1"/>
    <col min="11015" max="11015" width="20.33203125" style="42" customWidth="1"/>
    <col min="11016" max="11016" width="13.6640625" style="42" customWidth="1"/>
    <col min="11017" max="11017" width="12.88671875" style="42" customWidth="1"/>
    <col min="11018" max="11019" width="17.5546875" style="42" customWidth="1"/>
    <col min="11020" max="11020" width="16.88671875" style="42" customWidth="1"/>
    <col min="11021" max="11021" width="12.88671875" style="42" customWidth="1"/>
    <col min="11022" max="11264" width="9.109375" style="42"/>
    <col min="11265" max="11265" width="17" style="42" customWidth="1"/>
    <col min="11266" max="11266" width="50.6640625" style="42" customWidth="1"/>
    <col min="11267" max="11267" width="12.88671875" style="42" customWidth="1"/>
    <col min="11268" max="11268" width="15.44140625" style="42" customWidth="1"/>
    <col min="11269" max="11269" width="15.109375" style="42" customWidth="1"/>
    <col min="11270" max="11270" width="16.6640625" style="42" customWidth="1"/>
    <col min="11271" max="11271" width="20.33203125" style="42" customWidth="1"/>
    <col min="11272" max="11272" width="13.6640625" style="42" customWidth="1"/>
    <col min="11273" max="11273" width="12.88671875" style="42" customWidth="1"/>
    <col min="11274" max="11275" width="17.5546875" style="42" customWidth="1"/>
    <col min="11276" max="11276" width="16.88671875" style="42" customWidth="1"/>
    <col min="11277" max="11277" width="12.88671875" style="42" customWidth="1"/>
    <col min="11278" max="11520" width="9.109375" style="42"/>
    <col min="11521" max="11521" width="17" style="42" customWidth="1"/>
    <col min="11522" max="11522" width="50.6640625" style="42" customWidth="1"/>
    <col min="11523" max="11523" width="12.88671875" style="42" customWidth="1"/>
    <col min="11524" max="11524" width="15.44140625" style="42" customWidth="1"/>
    <col min="11525" max="11525" width="15.109375" style="42" customWidth="1"/>
    <col min="11526" max="11526" width="16.6640625" style="42" customWidth="1"/>
    <col min="11527" max="11527" width="20.33203125" style="42" customWidth="1"/>
    <col min="11528" max="11528" width="13.6640625" style="42" customWidth="1"/>
    <col min="11529" max="11529" width="12.88671875" style="42" customWidth="1"/>
    <col min="11530" max="11531" width="17.5546875" style="42" customWidth="1"/>
    <col min="11532" max="11532" width="16.88671875" style="42" customWidth="1"/>
    <col min="11533" max="11533" width="12.88671875" style="42" customWidth="1"/>
    <col min="11534" max="11776" width="9.109375" style="42"/>
    <col min="11777" max="11777" width="17" style="42" customWidth="1"/>
    <col min="11778" max="11778" width="50.6640625" style="42" customWidth="1"/>
    <col min="11779" max="11779" width="12.88671875" style="42" customWidth="1"/>
    <col min="11780" max="11780" width="15.44140625" style="42" customWidth="1"/>
    <col min="11781" max="11781" width="15.109375" style="42" customWidth="1"/>
    <col min="11782" max="11782" width="16.6640625" style="42" customWidth="1"/>
    <col min="11783" max="11783" width="20.33203125" style="42" customWidth="1"/>
    <col min="11784" max="11784" width="13.6640625" style="42" customWidth="1"/>
    <col min="11785" max="11785" width="12.88671875" style="42" customWidth="1"/>
    <col min="11786" max="11787" width="17.5546875" style="42" customWidth="1"/>
    <col min="11788" max="11788" width="16.88671875" style="42" customWidth="1"/>
    <col min="11789" max="11789" width="12.88671875" style="42" customWidth="1"/>
    <col min="11790" max="12032" width="9.109375" style="42"/>
    <col min="12033" max="12033" width="17" style="42" customWidth="1"/>
    <col min="12034" max="12034" width="50.6640625" style="42" customWidth="1"/>
    <col min="12035" max="12035" width="12.88671875" style="42" customWidth="1"/>
    <col min="12036" max="12036" width="15.44140625" style="42" customWidth="1"/>
    <col min="12037" max="12037" width="15.109375" style="42" customWidth="1"/>
    <col min="12038" max="12038" width="16.6640625" style="42" customWidth="1"/>
    <col min="12039" max="12039" width="20.33203125" style="42" customWidth="1"/>
    <col min="12040" max="12040" width="13.6640625" style="42" customWidth="1"/>
    <col min="12041" max="12041" width="12.88671875" style="42" customWidth="1"/>
    <col min="12042" max="12043" width="17.5546875" style="42" customWidth="1"/>
    <col min="12044" max="12044" width="16.88671875" style="42" customWidth="1"/>
    <col min="12045" max="12045" width="12.88671875" style="42" customWidth="1"/>
    <col min="12046" max="12288" width="9.109375" style="42"/>
    <col min="12289" max="12289" width="17" style="42" customWidth="1"/>
    <col min="12290" max="12290" width="50.6640625" style="42" customWidth="1"/>
    <col min="12291" max="12291" width="12.88671875" style="42" customWidth="1"/>
    <col min="12292" max="12292" width="15.44140625" style="42" customWidth="1"/>
    <col min="12293" max="12293" width="15.109375" style="42" customWidth="1"/>
    <col min="12294" max="12294" width="16.6640625" style="42" customWidth="1"/>
    <col min="12295" max="12295" width="20.33203125" style="42" customWidth="1"/>
    <col min="12296" max="12296" width="13.6640625" style="42" customWidth="1"/>
    <col min="12297" max="12297" width="12.88671875" style="42" customWidth="1"/>
    <col min="12298" max="12299" width="17.5546875" style="42" customWidth="1"/>
    <col min="12300" max="12300" width="16.88671875" style="42" customWidth="1"/>
    <col min="12301" max="12301" width="12.88671875" style="42" customWidth="1"/>
    <col min="12302" max="12544" width="9.109375" style="42"/>
    <col min="12545" max="12545" width="17" style="42" customWidth="1"/>
    <col min="12546" max="12546" width="50.6640625" style="42" customWidth="1"/>
    <col min="12547" max="12547" width="12.88671875" style="42" customWidth="1"/>
    <col min="12548" max="12548" width="15.44140625" style="42" customWidth="1"/>
    <col min="12549" max="12549" width="15.109375" style="42" customWidth="1"/>
    <col min="12550" max="12550" width="16.6640625" style="42" customWidth="1"/>
    <col min="12551" max="12551" width="20.33203125" style="42" customWidth="1"/>
    <col min="12552" max="12552" width="13.6640625" style="42" customWidth="1"/>
    <col min="12553" max="12553" width="12.88671875" style="42" customWidth="1"/>
    <col min="12554" max="12555" width="17.5546875" style="42" customWidth="1"/>
    <col min="12556" max="12556" width="16.88671875" style="42" customWidth="1"/>
    <col min="12557" max="12557" width="12.88671875" style="42" customWidth="1"/>
    <col min="12558" max="12800" width="9.109375" style="42"/>
    <col min="12801" max="12801" width="17" style="42" customWidth="1"/>
    <col min="12802" max="12802" width="50.6640625" style="42" customWidth="1"/>
    <col min="12803" max="12803" width="12.88671875" style="42" customWidth="1"/>
    <col min="12804" max="12804" width="15.44140625" style="42" customWidth="1"/>
    <col min="12805" max="12805" width="15.109375" style="42" customWidth="1"/>
    <col min="12806" max="12806" width="16.6640625" style="42" customWidth="1"/>
    <col min="12807" max="12807" width="20.33203125" style="42" customWidth="1"/>
    <col min="12808" max="12808" width="13.6640625" style="42" customWidth="1"/>
    <col min="12809" max="12809" width="12.88671875" style="42" customWidth="1"/>
    <col min="12810" max="12811" width="17.5546875" style="42" customWidth="1"/>
    <col min="12812" max="12812" width="16.88671875" style="42" customWidth="1"/>
    <col min="12813" max="12813" width="12.88671875" style="42" customWidth="1"/>
    <col min="12814" max="13056" width="9.109375" style="42"/>
    <col min="13057" max="13057" width="17" style="42" customWidth="1"/>
    <col min="13058" max="13058" width="50.6640625" style="42" customWidth="1"/>
    <col min="13059" max="13059" width="12.88671875" style="42" customWidth="1"/>
    <col min="13060" max="13060" width="15.44140625" style="42" customWidth="1"/>
    <col min="13061" max="13061" width="15.109375" style="42" customWidth="1"/>
    <col min="13062" max="13062" width="16.6640625" style="42" customWidth="1"/>
    <col min="13063" max="13063" width="20.33203125" style="42" customWidth="1"/>
    <col min="13064" max="13064" width="13.6640625" style="42" customWidth="1"/>
    <col min="13065" max="13065" width="12.88671875" style="42" customWidth="1"/>
    <col min="13066" max="13067" width="17.5546875" style="42" customWidth="1"/>
    <col min="13068" max="13068" width="16.88671875" style="42" customWidth="1"/>
    <col min="13069" max="13069" width="12.88671875" style="42" customWidth="1"/>
    <col min="13070" max="13312" width="9.109375" style="42"/>
    <col min="13313" max="13313" width="17" style="42" customWidth="1"/>
    <col min="13314" max="13314" width="50.6640625" style="42" customWidth="1"/>
    <col min="13315" max="13315" width="12.88671875" style="42" customWidth="1"/>
    <col min="13316" max="13316" width="15.44140625" style="42" customWidth="1"/>
    <col min="13317" max="13317" width="15.109375" style="42" customWidth="1"/>
    <col min="13318" max="13318" width="16.6640625" style="42" customWidth="1"/>
    <col min="13319" max="13319" width="20.33203125" style="42" customWidth="1"/>
    <col min="13320" max="13320" width="13.6640625" style="42" customWidth="1"/>
    <col min="13321" max="13321" width="12.88671875" style="42" customWidth="1"/>
    <col min="13322" max="13323" width="17.5546875" style="42" customWidth="1"/>
    <col min="13324" max="13324" width="16.88671875" style="42" customWidth="1"/>
    <col min="13325" max="13325" width="12.88671875" style="42" customWidth="1"/>
    <col min="13326" max="13568" width="9.109375" style="42"/>
    <col min="13569" max="13569" width="17" style="42" customWidth="1"/>
    <col min="13570" max="13570" width="50.6640625" style="42" customWidth="1"/>
    <col min="13571" max="13571" width="12.88671875" style="42" customWidth="1"/>
    <col min="13572" max="13572" width="15.44140625" style="42" customWidth="1"/>
    <col min="13573" max="13573" width="15.109375" style="42" customWidth="1"/>
    <col min="13574" max="13574" width="16.6640625" style="42" customWidth="1"/>
    <col min="13575" max="13575" width="20.33203125" style="42" customWidth="1"/>
    <col min="13576" max="13576" width="13.6640625" style="42" customWidth="1"/>
    <col min="13577" max="13577" width="12.88671875" style="42" customWidth="1"/>
    <col min="13578" max="13579" width="17.5546875" style="42" customWidth="1"/>
    <col min="13580" max="13580" width="16.88671875" style="42" customWidth="1"/>
    <col min="13581" max="13581" width="12.88671875" style="42" customWidth="1"/>
    <col min="13582" max="13824" width="9.109375" style="42"/>
    <col min="13825" max="13825" width="17" style="42" customWidth="1"/>
    <col min="13826" max="13826" width="50.6640625" style="42" customWidth="1"/>
    <col min="13827" max="13827" width="12.88671875" style="42" customWidth="1"/>
    <col min="13828" max="13828" width="15.44140625" style="42" customWidth="1"/>
    <col min="13829" max="13829" width="15.109375" style="42" customWidth="1"/>
    <col min="13830" max="13830" width="16.6640625" style="42" customWidth="1"/>
    <col min="13831" max="13831" width="20.33203125" style="42" customWidth="1"/>
    <col min="13832" max="13832" width="13.6640625" style="42" customWidth="1"/>
    <col min="13833" max="13833" width="12.88671875" style="42" customWidth="1"/>
    <col min="13834" max="13835" width="17.5546875" style="42" customWidth="1"/>
    <col min="13836" max="13836" width="16.88671875" style="42" customWidth="1"/>
    <col min="13837" max="13837" width="12.88671875" style="42" customWidth="1"/>
    <col min="13838" max="14080" width="9.109375" style="42"/>
    <col min="14081" max="14081" width="17" style="42" customWidth="1"/>
    <col min="14082" max="14082" width="50.6640625" style="42" customWidth="1"/>
    <col min="14083" max="14083" width="12.88671875" style="42" customWidth="1"/>
    <col min="14084" max="14084" width="15.44140625" style="42" customWidth="1"/>
    <col min="14085" max="14085" width="15.109375" style="42" customWidth="1"/>
    <col min="14086" max="14086" width="16.6640625" style="42" customWidth="1"/>
    <col min="14087" max="14087" width="20.33203125" style="42" customWidth="1"/>
    <col min="14088" max="14088" width="13.6640625" style="42" customWidth="1"/>
    <col min="14089" max="14089" width="12.88671875" style="42" customWidth="1"/>
    <col min="14090" max="14091" width="17.5546875" style="42" customWidth="1"/>
    <col min="14092" max="14092" width="16.88671875" style="42" customWidth="1"/>
    <col min="14093" max="14093" width="12.88671875" style="42" customWidth="1"/>
    <col min="14094" max="14336" width="9.109375" style="42"/>
    <col min="14337" max="14337" width="17" style="42" customWidth="1"/>
    <col min="14338" max="14338" width="50.6640625" style="42" customWidth="1"/>
    <col min="14339" max="14339" width="12.88671875" style="42" customWidth="1"/>
    <col min="14340" max="14340" width="15.44140625" style="42" customWidth="1"/>
    <col min="14341" max="14341" width="15.109375" style="42" customWidth="1"/>
    <col min="14342" max="14342" width="16.6640625" style="42" customWidth="1"/>
    <col min="14343" max="14343" width="20.33203125" style="42" customWidth="1"/>
    <col min="14344" max="14344" width="13.6640625" style="42" customWidth="1"/>
    <col min="14345" max="14345" width="12.88671875" style="42" customWidth="1"/>
    <col min="14346" max="14347" width="17.5546875" style="42" customWidth="1"/>
    <col min="14348" max="14348" width="16.88671875" style="42" customWidth="1"/>
    <col min="14349" max="14349" width="12.88671875" style="42" customWidth="1"/>
    <col min="14350" max="14592" width="9.109375" style="42"/>
    <col min="14593" max="14593" width="17" style="42" customWidth="1"/>
    <col min="14594" max="14594" width="50.6640625" style="42" customWidth="1"/>
    <col min="14595" max="14595" width="12.88671875" style="42" customWidth="1"/>
    <col min="14596" max="14596" width="15.44140625" style="42" customWidth="1"/>
    <col min="14597" max="14597" width="15.109375" style="42" customWidth="1"/>
    <col min="14598" max="14598" width="16.6640625" style="42" customWidth="1"/>
    <col min="14599" max="14599" width="20.33203125" style="42" customWidth="1"/>
    <col min="14600" max="14600" width="13.6640625" style="42" customWidth="1"/>
    <col min="14601" max="14601" width="12.88671875" style="42" customWidth="1"/>
    <col min="14602" max="14603" width="17.5546875" style="42" customWidth="1"/>
    <col min="14604" max="14604" width="16.88671875" style="42" customWidth="1"/>
    <col min="14605" max="14605" width="12.88671875" style="42" customWidth="1"/>
    <col min="14606" max="14848" width="9.109375" style="42"/>
    <col min="14849" max="14849" width="17" style="42" customWidth="1"/>
    <col min="14850" max="14850" width="50.6640625" style="42" customWidth="1"/>
    <col min="14851" max="14851" width="12.88671875" style="42" customWidth="1"/>
    <col min="14852" max="14852" width="15.44140625" style="42" customWidth="1"/>
    <col min="14853" max="14853" width="15.109375" style="42" customWidth="1"/>
    <col min="14854" max="14854" width="16.6640625" style="42" customWidth="1"/>
    <col min="14855" max="14855" width="20.33203125" style="42" customWidth="1"/>
    <col min="14856" max="14856" width="13.6640625" style="42" customWidth="1"/>
    <col min="14857" max="14857" width="12.88671875" style="42" customWidth="1"/>
    <col min="14858" max="14859" width="17.5546875" style="42" customWidth="1"/>
    <col min="14860" max="14860" width="16.88671875" style="42" customWidth="1"/>
    <col min="14861" max="14861" width="12.88671875" style="42" customWidth="1"/>
    <col min="14862" max="15104" width="9.109375" style="42"/>
    <col min="15105" max="15105" width="17" style="42" customWidth="1"/>
    <col min="15106" max="15106" width="50.6640625" style="42" customWidth="1"/>
    <col min="15107" max="15107" width="12.88671875" style="42" customWidth="1"/>
    <col min="15108" max="15108" width="15.44140625" style="42" customWidth="1"/>
    <col min="15109" max="15109" width="15.109375" style="42" customWidth="1"/>
    <col min="15110" max="15110" width="16.6640625" style="42" customWidth="1"/>
    <col min="15111" max="15111" width="20.33203125" style="42" customWidth="1"/>
    <col min="15112" max="15112" width="13.6640625" style="42" customWidth="1"/>
    <col min="15113" max="15113" width="12.88671875" style="42" customWidth="1"/>
    <col min="15114" max="15115" width="17.5546875" style="42" customWidth="1"/>
    <col min="15116" max="15116" width="16.88671875" style="42" customWidth="1"/>
    <col min="15117" max="15117" width="12.88671875" style="42" customWidth="1"/>
    <col min="15118" max="15360" width="9.109375" style="42"/>
    <col min="15361" max="15361" width="17" style="42" customWidth="1"/>
    <col min="15362" max="15362" width="50.6640625" style="42" customWidth="1"/>
    <col min="15363" max="15363" width="12.88671875" style="42" customWidth="1"/>
    <col min="15364" max="15364" width="15.44140625" style="42" customWidth="1"/>
    <col min="15365" max="15365" width="15.109375" style="42" customWidth="1"/>
    <col min="15366" max="15366" width="16.6640625" style="42" customWidth="1"/>
    <col min="15367" max="15367" width="20.33203125" style="42" customWidth="1"/>
    <col min="15368" max="15368" width="13.6640625" style="42" customWidth="1"/>
    <col min="15369" max="15369" width="12.88671875" style="42" customWidth="1"/>
    <col min="15370" max="15371" width="17.5546875" style="42" customWidth="1"/>
    <col min="15372" max="15372" width="16.88671875" style="42" customWidth="1"/>
    <col min="15373" max="15373" width="12.88671875" style="42" customWidth="1"/>
    <col min="15374" max="15616" width="9.109375" style="42"/>
    <col min="15617" max="15617" width="17" style="42" customWidth="1"/>
    <col min="15618" max="15618" width="50.6640625" style="42" customWidth="1"/>
    <col min="15619" max="15619" width="12.88671875" style="42" customWidth="1"/>
    <col min="15620" max="15620" width="15.44140625" style="42" customWidth="1"/>
    <col min="15621" max="15621" width="15.109375" style="42" customWidth="1"/>
    <col min="15622" max="15622" width="16.6640625" style="42" customWidth="1"/>
    <col min="15623" max="15623" width="20.33203125" style="42" customWidth="1"/>
    <col min="15624" max="15624" width="13.6640625" style="42" customWidth="1"/>
    <col min="15625" max="15625" width="12.88671875" style="42" customWidth="1"/>
    <col min="15626" max="15627" width="17.5546875" style="42" customWidth="1"/>
    <col min="15628" max="15628" width="16.88671875" style="42" customWidth="1"/>
    <col min="15629" max="15629" width="12.88671875" style="42" customWidth="1"/>
    <col min="15630" max="15872" width="9.109375" style="42"/>
    <col min="15873" max="15873" width="17" style="42" customWidth="1"/>
    <col min="15874" max="15874" width="50.6640625" style="42" customWidth="1"/>
    <col min="15875" max="15875" width="12.88671875" style="42" customWidth="1"/>
    <col min="15876" max="15876" width="15.44140625" style="42" customWidth="1"/>
    <col min="15877" max="15877" width="15.109375" style="42" customWidth="1"/>
    <col min="15878" max="15878" width="16.6640625" style="42" customWidth="1"/>
    <col min="15879" max="15879" width="20.33203125" style="42" customWidth="1"/>
    <col min="15880" max="15880" width="13.6640625" style="42" customWidth="1"/>
    <col min="15881" max="15881" width="12.88671875" style="42" customWidth="1"/>
    <col min="15882" max="15883" width="17.5546875" style="42" customWidth="1"/>
    <col min="15884" max="15884" width="16.88671875" style="42" customWidth="1"/>
    <col min="15885" max="15885" width="12.88671875" style="42" customWidth="1"/>
    <col min="15886" max="16128" width="9.109375" style="42"/>
    <col min="16129" max="16129" width="17" style="42" customWidth="1"/>
    <col min="16130" max="16130" width="50.6640625" style="42" customWidth="1"/>
    <col min="16131" max="16131" width="12.88671875" style="42" customWidth="1"/>
    <col min="16132" max="16132" width="15.44140625" style="42" customWidth="1"/>
    <col min="16133" max="16133" width="15.109375" style="42" customWidth="1"/>
    <col min="16134" max="16134" width="16.6640625" style="42" customWidth="1"/>
    <col min="16135" max="16135" width="20.33203125" style="42" customWidth="1"/>
    <col min="16136" max="16136" width="13.6640625" style="42" customWidth="1"/>
    <col min="16137" max="16137" width="12.88671875" style="42" customWidth="1"/>
    <col min="16138" max="16139" width="17.5546875" style="42" customWidth="1"/>
    <col min="16140" max="16140" width="16.88671875" style="42" customWidth="1"/>
    <col min="16141" max="16141" width="12.88671875" style="42" customWidth="1"/>
    <col min="16142" max="16384" width="9.109375" style="42"/>
  </cols>
  <sheetData>
    <row r="1" spans="1:16" s="1" customFormat="1" ht="34.5" customHeight="1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6" s="1" customFormat="1" ht="51" customHeight="1">
      <c r="A2" s="2"/>
      <c r="B2" s="49"/>
      <c r="C2" s="2"/>
      <c r="D2" s="2"/>
      <c r="E2" s="2"/>
      <c r="F2" s="2"/>
      <c r="G2" s="112" t="s">
        <v>180</v>
      </c>
      <c r="H2" s="112"/>
      <c r="I2" s="112"/>
      <c r="J2" s="50" t="s">
        <v>181</v>
      </c>
      <c r="K2" s="50"/>
      <c r="L2" s="50"/>
      <c r="M2" s="51"/>
      <c r="O2" s="52"/>
      <c r="P2" s="52"/>
    </row>
    <row r="3" spans="1:16" ht="102" customHeight="1">
      <c r="A3" s="110" t="s">
        <v>87</v>
      </c>
      <c r="B3" s="113" t="s">
        <v>182</v>
      </c>
      <c r="C3" s="110" t="s">
        <v>88</v>
      </c>
      <c r="D3" s="110" t="s">
        <v>89</v>
      </c>
      <c r="E3" s="110" t="s">
        <v>90</v>
      </c>
      <c r="F3" s="110" t="s">
        <v>183</v>
      </c>
      <c r="G3" s="110" t="s">
        <v>91</v>
      </c>
      <c r="H3" s="108" t="s">
        <v>92</v>
      </c>
      <c r="I3" s="108" t="s">
        <v>93</v>
      </c>
      <c r="J3" s="110" t="s">
        <v>94</v>
      </c>
      <c r="K3" s="110" t="s">
        <v>184</v>
      </c>
      <c r="L3" s="110" t="s">
        <v>95</v>
      </c>
      <c r="M3" s="108" t="s">
        <v>96</v>
      </c>
      <c r="O3" s="53"/>
      <c r="P3" s="53"/>
    </row>
    <row r="4" spans="1:16" ht="48.75" customHeight="1">
      <c r="A4" s="111"/>
      <c r="B4" s="114"/>
      <c r="C4" s="111"/>
      <c r="D4" s="111"/>
      <c r="E4" s="111"/>
      <c r="F4" s="111"/>
      <c r="G4" s="111"/>
      <c r="H4" s="109"/>
      <c r="I4" s="109"/>
      <c r="J4" s="111"/>
      <c r="K4" s="111"/>
      <c r="L4" s="111"/>
      <c r="M4" s="109"/>
    </row>
    <row r="5" spans="1:16" ht="24" customHeight="1">
      <c r="A5" s="54"/>
      <c r="B5" s="55" t="s">
        <v>97</v>
      </c>
      <c r="C5" s="56">
        <f>SUM(C6:C15)</f>
        <v>14100</v>
      </c>
      <c r="D5" s="56">
        <f t="shared" ref="D5:L5" si="0">SUM(D6:D15)</f>
        <v>11100</v>
      </c>
      <c r="E5" s="56">
        <f t="shared" si="0"/>
        <v>17900</v>
      </c>
      <c r="F5" s="56">
        <f t="shared" si="0"/>
        <v>6000</v>
      </c>
      <c r="G5" s="56">
        <f t="shared" si="0"/>
        <v>0</v>
      </c>
      <c r="H5" s="56">
        <f t="shared" si="0"/>
        <v>120900</v>
      </c>
      <c r="I5" s="56">
        <f t="shared" si="0"/>
        <v>0</v>
      </c>
      <c r="J5" s="56">
        <f t="shared" si="0"/>
        <v>0</v>
      </c>
      <c r="K5" s="56">
        <f>SUM(K6:K15)</f>
        <v>0</v>
      </c>
      <c r="L5" s="56">
        <f t="shared" si="0"/>
        <v>0</v>
      </c>
      <c r="M5" s="57">
        <f>SUM(C5:L5)</f>
        <v>170000</v>
      </c>
    </row>
    <row r="6" spans="1:16" ht="21" customHeight="1">
      <c r="A6" s="58" t="s">
        <v>98</v>
      </c>
      <c r="B6" s="59" t="s">
        <v>99</v>
      </c>
      <c r="C6" s="60"/>
      <c r="D6" s="61"/>
      <c r="E6" s="61"/>
      <c r="F6" s="62"/>
      <c r="G6" s="62"/>
      <c r="H6" s="62"/>
      <c r="I6" s="62"/>
      <c r="J6" s="62"/>
      <c r="K6" s="62"/>
      <c r="L6" s="62"/>
      <c r="M6" s="63">
        <f>SUM(C6:L6)</f>
        <v>0</v>
      </c>
    </row>
    <row r="7" spans="1:16" ht="24" customHeight="1">
      <c r="A7" s="58" t="s">
        <v>100</v>
      </c>
      <c r="B7" s="59" t="s">
        <v>101</v>
      </c>
      <c r="C7" s="61"/>
      <c r="D7" s="61">
        <v>11100</v>
      </c>
      <c r="E7" s="61">
        <v>2000</v>
      </c>
      <c r="F7" s="62">
        <v>6000</v>
      </c>
      <c r="G7" s="62"/>
      <c r="H7" s="62">
        <v>120900</v>
      </c>
      <c r="I7" s="62"/>
      <c r="J7" s="62"/>
      <c r="K7" s="62"/>
      <c r="L7" s="62"/>
      <c r="M7" s="63">
        <f t="shared" ref="M7:M41" si="1">SUM(C7:L7)</f>
        <v>140000</v>
      </c>
    </row>
    <row r="8" spans="1:16" ht="23.25" customHeight="1">
      <c r="A8" s="58" t="s">
        <v>102</v>
      </c>
      <c r="B8" s="59" t="s">
        <v>103</v>
      </c>
      <c r="C8" s="61">
        <v>14100</v>
      </c>
      <c r="D8" s="61"/>
      <c r="E8" s="61">
        <v>15900</v>
      </c>
      <c r="F8" s="62"/>
      <c r="G8" s="62"/>
      <c r="H8" s="62"/>
      <c r="I8" s="62"/>
      <c r="J8" s="62"/>
      <c r="K8" s="62"/>
      <c r="L8" s="62"/>
      <c r="M8" s="63">
        <f t="shared" si="1"/>
        <v>30000</v>
      </c>
    </row>
    <row r="9" spans="1:16" ht="21" customHeight="1">
      <c r="A9" s="58" t="s">
        <v>104</v>
      </c>
      <c r="B9" s="59" t="s">
        <v>105</v>
      </c>
      <c r="C9" s="61"/>
      <c r="D9" s="61"/>
      <c r="E9" s="61"/>
      <c r="F9" s="62"/>
      <c r="G9" s="62"/>
      <c r="H9" s="62"/>
      <c r="I9" s="62"/>
      <c r="J9" s="62"/>
      <c r="K9" s="62"/>
      <c r="L9" s="62"/>
      <c r="M9" s="63">
        <f t="shared" si="1"/>
        <v>0</v>
      </c>
    </row>
    <row r="10" spans="1:16" ht="27" customHeight="1">
      <c r="A10" s="58" t="s">
        <v>106</v>
      </c>
      <c r="B10" s="64" t="s">
        <v>107</v>
      </c>
      <c r="C10" s="61"/>
      <c r="D10" s="61"/>
      <c r="E10" s="61"/>
      <c r="F10" s="62"/>
      <c r="G10" s="62"/>
      <c r="H10" s="62"/>
      <c r="I10" s="62"/>
      <c r="J10" s="62"/>
      <c r="K10" s="62"/>
      <c r="L10" s="62"/>
      <c r="M10" s="63">
        <f t="shared" si="1"/>
        <v>0</v>
      </c>
    </row>
    <row r="11" spans="1:16" ht="24" customHeight="1">
      <c r="A11" s="58" t="s">
        <v>108</v>
      </c>
      <c r="B11" s="64" t="s">
        <v>109</v>
      </c>
      <c r="C11" s="61"/>
      <c r="D11" s="61"/>
      <c r="E11" s="61"/>
      <c r="F11" s="62"/>
      <c r="G11" s="62"/>
      <c r="H11" s="62"/>
      <c r="I11" s="62"/>
      <c r="J11" s="62"/>
      <c r="K11" s="62"/>
      <c r="L11" s="62"/>
      <c r="M11" s="63">
        <f t="shared" si="1"/>
        <v>0</v>
      </c>
    </row>
    <row r="12" spans="1:16" ht="18.75" customHeight="1">
      <c r="A12" s="58" t="s">
        <v>38</v>
      </c>
      <c r="B12" s="64" t="s">
        <v>110</v>
      </c>
      <c r="C12" s="61"/>
      <c r="D12" s="61"/>
      <c r="E12" s="61"/>
      <c r="F12" s="62"/>
      <c r="G12" s="62"/>
      <c r="H12" s="62"/>
      <c r="I12" s="62"/>
      <c r="J12" s="62"/>
      <c r="K12" s="62"/>
      <c r="L12" s="62"/>
      <c r="M12" s="63">
        <f t="shared" si="1"/>
        <v>0</v>
      </c>
    </row>
    <row r="13" spans="1:16" ht="24.75" customHeight="1">
      <c r="A13" s="58" t="s">
        <v>40</v>
      </c>
      <c r="B13" s="64" t="s">
        <v>111</v>
      </c>
      <c r="C13" s="61"/>
      <c r="D13" s="61"/>
      <c r="E13" s="61"/>
      <c r="F13" s="62"/>
      <c r="G13" s="62"/>
      <c r="H13" s="62"/>
      <c r="I13" s="62"/>
      <c r="J13" s="62"/>
      <c r="K13" s="62"/>
      <c r="L13" s="62"/>
      <c r="M13" s="63">
        <f t="shared" si="1"/>
        <v>0</v>
      </c>
    </row>
    <row r="14" spans="1:16" ht="39.75" customHeight="1">
      <c r="A14" s="58" t="s">
        <v>112</v>
      </c>
      <c r="B14" s="65" t="s">
        <v>113</v>
      </c>
      <c r="C14" s="61"/>
      <c r="D14" s="61"/>
      <c r="E14" s="61"/>
      <c r="F14" s="62"/>
      <c r="G14" s="62"/>
      <c r="H14" s="62"/>
      <c r="I14" s="62"/>
      <c r="J14" s="62"/>
      <c r="K14" s="62"/>
      <c r="L14" s="62"/>
      <c r="M14" s="63">
        <f t="shared" si="1"/>
        <v>0</v>
      </c>
    </row>
    <row r="15" spans="1:16" ht="56.25" customHeight="1">
      <c r="A15" s="58" t="s">
        <v>114</v>
      </c>
      <c r="B15" s="65" t="s">
        <v>115</v>
      </c>
      <c r="C15" s="66"/>
      <c r="D15" s="61"/>
      <c r="E15" s="61"/>
      <c r="F15" s="62"/>
      <c r="G15" s="62"/>
      <c r="H15" s="62"/>
      <c r="I15" s="62"/>
      <c r="J15" s="62"/>
      <c r="K15" s="62"/>
      <c r="L15" s="62"/>
      <c r="M15" s="63">
        <f t="shared" si="1"/>
        <v>0</v>
      </c>
    </row>
    <row r="16" spans="1:16" ht="24.75" customHeight="1">
      <c r="A16" s="67"/>
      <c r="B16" s="55" t="s">
        <v>116</v>
      </c>
      <c r="C16" s="57">
        <f>C17+C18+C23+C26+C29</f>
        <v>0</v>
      </c>
      <c r="D16" s="57">
        <f t="shared" ref="D16:L16" si="2">D17+D18+D23+D26+D29</f>
        <v>0</v>
      </c>
      <c r="E16" s="57">
        <f t="shared" si="2"/>
        <v>0</v>
      </c>
      <c r="F16" s="57">
        <f t="shared" si="2"/>
        <v>0</v>
      </c>
      <c r="G16" s="57">
        <f t="shared" si="2"/>
        <v>0</v>
      </c>
      <c r="H16" s="57">
        <f t="shared" si="2"/>
        <v>0</v>
      </c>
      <c r="I16" s="57">
        <f t="shared" si="2"/>
        <v>0</v>
      </c>
      <c r="J16" s="57">
        <f t="shared" si="2"/>
        <v>0</v>
      </c>
      <c r="K16" s="57">
        <f>K17+K18+K23+K26+K29</f>
        <v>0</v>
      </c>
      <c r="L16" s="57">
        <f t="shared" si="2"/>
        <v>874620</v>
      </c>
      <c r="M16" s="63">
        <f t="shared" si="1"/>
        <v>874620</v>
      </c>
    </row>
    <row r="17" spans="1:24" s="1" customFormat="1" ht="36" customHeight="1">
      <c r="A17" s="68" t="s">
        <v>117</v>
      </c>
      <c r="B17" s="69" t="s">
        <v>118</v>
      </c>
      <c r="C17" s="70"/>
      <c r="D17" s="70"/>
      <c r="E17" s="71"/>
      <c r="F17" s="71"/>
      <c r="G17" s="70"/>
      <c r="H17" s="70"/>
      <c r="I17" s="70"/>
      <c r="J17" s="70"/>
      <c r="K17" s="70"/>
      <c r="L17" s="70"/>
      <c r="M17" s="63">
        <f t="shared" si="1"/>
        <v>0</v>
      </c>
    </row>
    <row r="18" spans="1:24" s="1" customFormat="1" ht="28.5" customHeight="1">
      <c r="A18" s="68" t="s">
        <v>119</v>
      </c>
      <c r="B18" s="69" t="s">
        <v>120</v>
      </c>
      <c r="C18" s="71">
        <f>SUM(C19:C22)</f>
        <v>0</v>
      </c>
      <c r="D18" s="71">
        <f t="shared" ref="D18:J18" si="3">SUM(D19:D22)</f>
        <v>0</v>
      </c>
      <c r="E18" s="71">
        <f t="shared" si="3"/>
        <v>0</v>
      </c>
      <c r="F18" s="71">
        <f t="shared" si="3"/>
        <v>0</v>
      </c>
      <c r="G18" s="71">
        <f t="shared" si="3"/>
        <v>0</v>
      </c>
      <c r="H18" s="71">
        <f t="shared" si="3"/>
        <v>0</v>
      </c>
      <c r="I18" s="71">
        <f t="shared" si="3"/>
        <v>0</v>
      </c>
      <c r="J18" s="71">
        <f t="shared" si="3"/>
        <v>0</v>
      </c>
      <c r="K18" s="71">
        <f>SUM(K19:K22)</f>
        <v>0</v>
      </c>
      <c r="L18" s="71">
        <f>SUM(L19:L22)</f>
        <v>874620</v>
      </c>
      <c r="M18" s="63">
        <f t="shared" si="1"/>
        <v>874620</v>
      </c>
    </row>
    <row r="19" spans="1:24" s="1" customFormat="1" ht="15.6">
      <c r="A19" s="72" t="s">
        <v>121</v>
      </c>
      <c r="B19" s="73" t="s">
        <v>122</v>
      </c>
      <c r="C19" s="70"/>
      <c r="D19" s="70"/>
      <c r="E19" s="71"/>
      <c r="F19" s="71"/>
      <c r="G19" s="70"/>
      <c r="H19" s="74"/>
      <c r="I19" s="74"/>
      <c r="J19" s="74"/>
      <c r="K19" s="74"/>
      <c r="L19" s="70"/>
      <c r="M19" s="63">
        <f t="shared" si="1"/>
        <v>0</v>
      </c>
    </row>
    <row r="20" spans="1:24" s="1" customFormat="1" ht="15.75" customHeight="1">
      <c r="A20" s="72" t="s">
        <v>123</v>
      </c>
      <c r="B20" s="73" t="s">
        <v>124</v>
      </c>
      <c r="C20" s="70"/>
      <c r="D20" s="70"/>
      <c r="E20" s="71"/>
      <c r="F20" s="71"/>
      <c r="G20" s="70"/>
      <c r="H20" s="70"/>
      <c r="I20" s="74"/>
      <c r="J20" s="74"/>
      <c r="K20" s="74"/>
      <c r="L20" s="74"/>
      <c r="M20" s="63">
        <f t="shared" si="1"/>
        <v>0</v>
      </c>
    </row>
    <row r="21" spans="1:24" s="1" customFormat="1" ht="28.2">
      <c r="A21" s="72" t="s">
        <v>125</v>
      </c>
      <c r="B21" s="73" t="s">
        <v>126</v>
      </c>
      <c r="C21" s="70"/>
      <c r="D21" s="70"/>
      <c r="E21" s="71"/>
      <c r="F21" s="71"/>
      <c r="G21" s="70"/>
      <c r="H21" s="70"/>
      <c r="I21" s="70"/>
      <c r="J21" s="70"/>
      <c r="K21" s="70"/>
      <c r="L21" s="70"/>
      <c r="M21" s="63">
        <f t="shared" si="1"/>
        <v>0</v>
      </c>
    </row>
    <row r="22" spans="1:24" s="1" customFormat="1" ht="28.2">
      <c r="A22" s="72" t="s">
        <v>127</v>
      </c>
      <c r="B22" s="73" t="s">
        <v>128</v>
      </c>
      <c r="C22" s="70"/>
      <c r="D22" s="70"/>
      <c r="E22" s="34"/>
      <c r="F22" s="34"/>
      <c r="G22" s="70"/>
      <c r="H22" s="70"/>
      <c r="I22" s="70"/>
      <c r="J22" s="70"/>
      <c r="K22" s="70"/>
      <c r="L22" s="70">
        <v>874620</v>
      </c>
      <c r="M22" s="63">
        <f t="shared" si="1"/>
        <v>874620</v>
      </c>
    </row>
    <row r="23" spans="1:24" s="1" customFormat="1" ht="28.2">
      <c r="A23" s="68" t="s">
        <v>129</v>
      </c>
      <c r="B23" s="75" t="s">
        <v>130</v>
      </c>
      <c r="C23" s="71">
        <f>SUM(C24:C25)</f>
        <v>0</v>
      </c>
      <c r="D23" s="71">
        <f t="shared" ref="D23:J23" si="4">SUM(D24:D25)</f>
        <v>0</v>
      </c>
      <c r="E23" s="71">
        <f t="shared" si="4"/>
        <v>0</v>
      </c>
      <c r="F23" s="71">
        <f t="shared" si="4"/>
        <v>0</v>
      </c>
      <c r="G23" s="71">
        <f t="shared" si="4"/>
        <v>0</v>
      </c>
      <c r="H23" s="71">
        <f t="shared" si="4"/>
        <v>0</v>
      </c>
      <c r="I23" s="71">
        <f t="shared" si="4"/>
        <v>0</v>
      </c>
      <c r="J23" s="71">
        <f t="shared" si="4"/>
        <v>0</v>
      </c>
      <c r="K23" s="71">
        <f>SUM(K24:K25)</f>
        <v>0</v>
      </c>
      <c r="L23" s="71">
        <f>SUM(L24:L25)</f>
        <v>0</v>
      </c>
      <c r="M23" s="63">
        <f t="shared" si="1"/>
        <v>0</v>
      </c>
    </row>
    <row r="24" spans="1:24" ht="13.8">
      <c r="A24" s="72" t="s">
        <v>131</v>
      </c>
      <c r="B24" s="73" t="s">
        <v>122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63">
        <f t="shared" si="1"/>
        <v>0</v>
      </c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</row>
    <row r="25" spans="1:24" ht="13.8">
      <c r="A25" s="72" t="s">
        <v>132</v>
      </c>
      <c r="B25" s="73" t="s">
        <v>124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63">
        <f t="shared" si="1"/>
        <v>0</v>
      </c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</row>
    <row r="26" spans="1:24" ht="27.6">
      <c r="A26" s="58" t="s">
        <v>133</v>
      </c>
      <c r="B26" s="77" t="s">
        <v>134</v>
      </c>
      <c r="C26" s="71">
        <f>SUM(C27:C28)</f>
        <v>0</v>
      </c>
      <c r="D26" s="71">
        <f t="shared" ref="D26:J26" si="5">SUM(D27:D28)</f>
        <v>0</v>
      </c>
      <c r="E26" s="71">
        <f t="shared" si="5"/>
        <v>0</v>
      </c>
      <c r="F26" s="71">
        <f t="shared" si="5"/>
        <v>0</v>
      </c>
      <c r="G26" s="71">
        <f t="shared" si="5"/>
        <v>0</v>
      </c>
      <c r="H26" s="71">
        <f t="shared" si="5"/>
        <v>0</v>
      </c>
      <c r="I26" s="71">
        <f t="shared" si="5"/>
        <v>0</v>
      </c>
      <c r="J26" s="71">
        <f t="shared" si="5"/>
        <v>0</v>
      </c>
      <c r="K26" s="71">
        <f>SUM(K27:K28)</f>
        <v>0</v>
      </c>
      <c r="L26" s="71">
        <f>SUM(L27:L28)</f>
        <v>0</v>
      </c>
      <c r="M26" s="63">
        <f t="shared" si="1"/>
        <v>0</v>
      </c>
    </row>
    <row r="27" spans="1:24" ht="13.8">
      <c r="A27" s="78" t="s">
        <v>135</v>
      </c>
      <c r="B27" s="73" t="s">
        <v>122</v>
      </c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63">
        <f t="shared" si="1"/>
        <v>0</v>
      </c>
    </row>
    <row r="28" spans="1:24" ht="13.8">
      <c r="A28" s="78" t="s">
        <v>136</v>
      </c>
      <c r="B28" s="73" t="s">
        <v>124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63">
        <f t="shared" si="1"/>
        <v>0</v>
      </c>
    </row>
    <row r="29" spans="1:24" ht="41.4">
      <c r="A29" s="58" t="s">
        <v>137</v>
      </c>
      <c r="B29" s="77" t="s">
        <v>138</v>
      </c>
      <c r="C29" s="71">
        <f>SUM(C30:C31)</f>
        <v>0</v>
      </c>
      <c r="D29" s="71">
        <f t="shared" ref="D29:J29" si="6">SUM(D30:D31)</f>
        <v>0</v>
      </c>
      <c r="E29" s="71">
        <f t="shared" si="6"/>
        <v>0</v>
      </c>
      <c r="F29" s="71">
        <f t="shared" si="6"/>
        <v>0</v>
      </c>
      <c r="G29" s="71">
        <f t="shared" si="6"/>
        <v>0</v>
      </c>
      <c r="H29" s="71">
        <f t="shared" si="6"/>
        <v>0</v>
      </c>
      <c r="I29" s="71">
        <f t="shared" si="6"/>
        <v>0</v>
      </c>
      <c r="J29" s="71">
        <f t="shared" si="6"/>
        <v>0</v>
      </c>
      <c r="K29" s="71">
        <f>SUM(K30:K31)</f>
        <v>0</v>
      </c>
      <c r="L29" s="71">
        <f>SUM(L30:L31)</f>
        <v>0</v>
      </c>
      <c r="M29" s="63">
        <f t="shared" si="1"/>
        <v>0</v>
      </c>
    </row>
    <row r="30" spans="1:24" ht="13.8">
      <c r="A30" s="78" t="s">
        <v>139</v>
      </c>
      <c r="B30" s="73" t="s">
        <v>122</v>
      </c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63">
        <f t="shared" si="1"/>
        <v>0</v>
      </c>
    </row>
    <row r="31" spans="1:24" ht="13.8">
      <c r="A31" s="78" t="s">
        <v>140</v>
      </c>
      <c r="B31" s="73" t="s">
        <v>124</v>
      </c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63">
        <f t="shared" si="1"/>
        <v>0</v>
      </c>
    </row>
    <row r="32" spans="1:24" ht="24" customHeight="1">
      <c r="A32" s="80"/>
      <c r="B32" s="55" t="s">
        <v>141</v>
      </c>
      <c r="C32" s="81">
        <f>C33+C36+C39</f>
        <v>0</v>
      </c>
      <c r="D32" s="81">
        <f t="shared" ref="D32:L32" si="7">D33+D36+D39</f>
        <v>0</v>
      </c>
      <c r="E32" s="81">
        <f t="shared" si="7"/>
        <v>0</v>
      </c>
      <c r="F32" s="81">
        <f t="shared" si="7"/>
        <v>0</v>
      </c>
      <c r="G32" s="81">
        <f t="shared" si="7"/>
        <v>0</v>
      </c>
      <c r="H32" s="81">
        <f t="shared" si="7"/>
        <v>0</v>
      </c>
      <c r="I32" s="81">
        <f t="shared" si="7"/>
        <v>0</v>
      </c>
      <c r="J32" s="81">
        <f t="shared" si="7"/>
        <v>0</v>
      </c>
      <c r="K32" s="81"/>
      <c r="L32" s="81">
        <f t="shared" si="7"/>
        <v>0</v>
      </c>
      <c r="M32" s="63">
        <f t="shared" si="1"/>
        <v>0</v>
      </c>
    </row>
    <row r="33" spans="1:13" ht="48.75" customHeight="1">
      <c r="A33" s="58" t="s">
        <v>142</v>
      </c>
      <c r="B33" s="77" t="s">
        <v>143</v>
      </c>
      <c r="C33" s="82">
        <f>SUM(C34:C35)</f>
        <v>0</v>
      </c>
      <c r="D33" s="82">
        <f t="shared" ref="D33:L33" si="8">SUM(D34:D35)</f>
        <v>0</v>
      </c>
      <c r="E33" s="82">
        <f t="shared" si="8"/>
        <v>0</v>
      </c>
      <c r="F33" s="82">
        <f t="shared" si="8"/>
        <v>0</v>
      </c>
      <c r="G33" s="82">
        <f t="shared" si="8"/>
        <v>0</v>
      </c>
      <c r="H33" s="82">
        <f t="shared" si="8"/>
        <v>0</v>
      </c>
      <c r="I33" s="82">
        <f t="shared" si="8"/>
        <v>0</v>
      </c>
      <c r="J33" s="82">
        <f t="shared" si="8"/>
        <v>0</v>
      </c>
      <c r="K33" s="82">
        <f>SUM(K34:K35)</f>
        <v>0</v>
      </c>
      <c r="L33" s="82">
        <f t="shared" si="8"/>
        <v>0</v>
      </c>
      <c r="M33" s="63">
        <f t="shared" si="1"/>
        <v>0</v>
      </c>
    </row>
    <row r="34" spans="1:13" ht="13.8">
      <c r="A34" s="78" t="s">
        <v>144</v>
      </c>
      <c r="B34" s="83" t="s">
        <v>145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63">
        <f t="shared" si="1"/>
        <v>0</v>
      </c>
    </row>
    <row r="35" spans="1:13" ht="26.4">
      <c r="A35" s="78" t="s">
        <v>146</v>
      </c>
      <c r="B35" s="84" t="s">
        <v>147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63">
        <f t="shared" si="1"/>
        <v>0</v>
      </c>
    </row>
    <row r="36" spans="1:13" ht="26.25" customHeight="1">
      <c r="A36" s="58" t="s">
        <v>148</v>
      </c>
      <c r="B36" s="77" t="s">
        <v>149</v>
      </c>
      <c r="C36" s="82">
        <f>SUM(C37:C38)</f>
        <v>0</v>
      </c>
      <c r="D36" s="82">
        <f t="shared" ref="D36:L36" si="9">SUM(D37:D38)</f>
        <v>0</v>
      </c>
      <c r="E36" s="82">
        <f t="shared" si="9"/>
        <v>0</v>
      </c>
      <c r="F36" s="82">
        <f t="shared" si="9"/>
        <v>0</v>
      </c>
      <c r="G36" s="82">
        <f t="shared" si="9"/>
        <v>0</v>
      </c>
      <c r="H36" s="82">
        <f t="shared" si="9"/>
        <v>0</v>
      </c>
      <c r="I36" s="82">
        <f t="shared" si="9"/>
        <v>0</v>
      </c>
      <c r="J36" s="82">
        <f t="shared" si="9"/>
        <v>0</v>
      </c>
      <c r="K36" s="82">
        <f>SUM(K37:K38)</f>
        <v>0</v>
      </c>
      <c r="L36" s="82">
        <f t="shared" si="9"/>
        <v>0</v>
      </c>
      <c r="M36" s="63">
        <f t="shared" si="1"/>
        <v>0</v>
      </c>
    </row>
    <row r="37" spans="1:13" ht="27.6">
      <c r="A37" s="78" t="s">
        <v>150</v>
      </c>
      <c r="B37" s="83" t="s">
        <v>151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63">
        <f t="shared" si="1"/>
        <v>0</v>
      </c>
    </row>
    <row r="38" spans="1:13" ht="27.6">
      <c r="A38" s="78" t="s">
        <v>152</v>
      </c>
      <c r="B38" s="83" t="s">
        <v>153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63">
        <f t="shared" si="1"/>
        <v>0</v>
      </c>
    </row>
    <row r="39" spans="1:13" ht="39.75" customHeight="1">
      <c r="A39" s="58" t="s">
        <v>154</v>
      </c>
      <c r="B39" s="77" t="s">
        <v>155</v>
      </c>
      <c r="C39" s="82">
        <f>SUM(C40:C41)</f>
        <v>0</v>
      </c>
      <c r="D39" s="82">
        <f t="shared" ref="D39:L39" si="10">SUM(D40:D41)</f>
        <v>0</v>
      </c>
      <c r="E39" s="82">
        <f t="shared" si="10"/>
        <v>0</v>
      </c>
      <c r="F39" s="82">
        <f t="shared" si="10"/>
        <v>0</v>
      </c>
      <c r="G39" s="82">
        <f t="shared" si="10"/>
        <v>0</v>
      </c>
      <c r="H39" s="82">
        <f t="shared" si="10"/>
        <v>0</v>
      </c>
      <c r="I39" s="82">
        <f t="shared" si="10"/>
        <v>0</v>
      </c>
      <c r="J39" s="82">
        <f t="shared" si="10"/>
        <v>0</v>
      </c>
      <c r="K39" s="82">
        <f>SUM(K40:K41)</f>
        <v>0</v>
      </c>
      <c r="L39" s="82">
        <f t="shared" si="10"/>
        <v>0</v>
      </c>
      <c r="M39" s="63">
        <f t="shared" si="1"/>
        <v>0</v>
      </c>
    </row>
    <row r="40" spans="1:13" ht="27.6">
      <c r="A40" s="83" t="s">
        <v>156</v>
      </c>
      <c r="B40" s="83" t="s">
        <v>157</v>
      </c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63">
        <f t="shared" si="1"/>
        <v>0</v>
      </c>
    </row>
    <row r="41" spans="1:13" ht="27.6">
      <c r="A41" s="83" t="s">
        <v>158</v>
      </c>
      <c r="B41" s="83" t="s">
        <v>159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63">
        <f t="shared" si="1"/>
        <v>0</v>
      </c>
    </row>
    <row r="42" spans="1:13" ht="28.5" customHeight="1">
      <c r="A42" s="85"/>
      <c r="B42" s="55" t="s">
        <v>160</v>
      </c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6"/>
    </row>
    <row r="43" spans="1:13" ht="27.6">
      <c r="A43" s="79"/>
      <c r="B43" s="77" t="s">
        <v>185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87">
        <v>141400</v>
      </c>
    </row>
    <row r="44" spans="1:13">
      <c r="A44" s="79"/>
      <c r="B44" s="88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87"/>
    </row>
    <row r="45" spans="1:13" ht="41.4">
      <c r="A45" s="79"/>
      <c r="B45" s="77" t="s">
        <v>186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87">
        <v>141400</v>
      </c>
    </row>
    <row r="46" spans="1:13">
      <c r="A46" s="89"/>
      <c r="B46" s="90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91"/>
    </row>
    <row r="47" spans="1:13" ht="41.4">
      <c r="A47" s="79"/>
      <c r="B47" s="77" t="s">
        <v>187</v>
      </c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92">
        <f>SUM(M48:M49)</f>
        <v>13400</v>
      </c>
    </row>
    <row r="48" spans="1:13">
      <c r="A48" s="79"/>
      <c r="B48" s="88" t="s">
        <v>161</v>
      </c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>
        <v>8800</v>
      </c>
    </row>
    <row r="49" spans="1:13" ht="13.8">
      <c r="A49" s="79"/>
      <c r="B49" s="93" t="s">
        <v>162</v>
      </c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>
        <v>4600</v>
      </c>
    </row>
    <row r="50" spans="1:13">
      <c r="A50" s="53"/>
      <c r="B50" s="94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95"/>
    </row>
    <row r="52" spans="1:13">
      <c r="A52" s="42" t="s">
        <v>85</v>
      </c>
    </row>
    <row r="53" spans="1:13">
      <c r="B53" s="107" t="s">
        <v>188</v>
      </c>
      <c r="C53" s="107"/>
    </row>
    <row r="54" spans="1:13" ht="16.5" customHeight="1">
      <c r="B54" s="107"/>
      <c r="C54" s="107"/>
      <c r="D54" s="107"/>
    </row>
    <row r="55" spans="1:13" ht="17.25" customHeight="1">
      <c r="B55" s="107" t="s">
        <v>189</v>
      </c>
      <c r="C55" s="107"/>
      <c r="D55" s="107"/>
    </row>
    <row r="57" spans="1:13">
      <c r="A57" s="42" t="s">
        <v>163</v>
      </c>
    </row>
    <row r="58" spans="1:13">
      <c r="B58" s="107" t="s">
        <v>190</v>
      </c>
      <c r="C58" s="107"/>
      <c r="D58" s="107"/>
    </row>
  </sheetData>
  <mergeCells count="19">
    <mergeCell ref="A1:M1"/>
    <mergeCell ref="M3:M4"/>
    <mergeCell ref="J3:J4"/>
    <mergeCell ref="K3:K4"/>
    <mergeCell ref="L3:L4"/>
    <mergeCell ref="G2:I2"/>
    <mergeCell ref="A3:A4"/>
    <mergeCell ref="B3:B4"/>
    <mergeCell ref="C3:C4"/>
    <mergeCell ref="D3:D4"/>
    <mergeCell ref="E3:E4"/>
    <mergeCell ref="F3:F4"/>
    <mergeCell ref="G3:G4"/>
    <mergeCell ref="H3:H4"/>
    <mergeCell ref="B53:C53"/>
    <mergeCell ref="B54:D54"/>
    <mergeCell ref="B55:D55"/>
    <mergeCell ref="B58:D58"/>
    <mergeCell ref="I3:I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Razhodi</vt:lpstr>
      <vt:lpstr>Prihodi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2022-04-04T06:43:35Z</dcterms:modified>
</cp:coreProperties>
</file>